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l-file-sv\地域福祉課指導監査室\072_（障害）介護サービス事業者、障害福祉サービス事業者等の指定、指導監査\04　実地指導\集団指導・実地指導\様式\"/>
    </mc:Choice>
  </mc:AlternateContent>
  <bookViews>
    <workbookView xWindow="480" yWindow="12" windowWidth="12792" windowHeight="8892"/>
  </bookViews>
  <sheets>
    <sheet name="別紙２" sheetId="9" r:id="rId1"/>
    <sheet name="別紙２ (記載例)" sheetId="8" r:id="rId2"/>
  </sheets>
  <definedNames>
    <definedName name="_xlnm.Print_Area" localSheetId="0">別紙２!$A$1:$AZ$35</definedName>
    <definedName name="_xlnm.Print_Area" localSheetId="1">'別紙２ (記載例)'!$A$1:$AZ$35</definedName>
  </definedNames>
  <calcPr calcId="162913"/>
</workbook>
</file>

<file path=xl/calcChain.xml><?xml version="1.0" encoding="utf-8"?>
<calcChain xmlns="http://schemas.openxmlformats.org/spreadsheetml/2006/main">
  <c r="H8" i="9" l="1"/>
  <c r="AR13" i="9"/>
  <c r="K33" i="9" s="1"/>
  <c r="AB33" i="9" s="1"/>
  <c r="AR12" i="9"/>
  <c r="E33" i="9"/>
  <c r="AR11" i="9"/>
  <c r="AV11" i="9" s="1"/>
  <c r="Q23" i="9" s="1"/>
  <c r="AR10" i="9"/>
  <c r="AV10" i="9" s="1"/>
  <c r="K23" i="9" s="1"/>
  <c r="AR9" i="9"/>
  <c r="AV9" i="9"/>
  <c r="E23" i="9"/>
  <c r="AO8" i="9"/>
  <c r="AL8" i="9"/>
  <c r="AI8" i="9"/>
  <c r="AF8" i="9"/>
  <c r="AC8" i="9"/>
  <c r="Z8" i="9"/>
  <c r="W8" i="9"/>
  <c r="T8" i="9"/>
  <c r="Q8" i="9"/>
  <c r="N8" i="9"/>
  <c r="K8" i="9"/>
  <c r="AR12" i="8"/>
  <c r="AV12" i="8"/>
  <c r="W23" i="8"/>
  <c r="AR13" i="8"/>
  <c r="K33" i="8"/>
  <c r="H8" i="8"/>
  <c r="AR8" i="8"/>
  <c r="K8" i="8"/>
  <c r="N8" i="8"/>
  <c r="Q8" i="8"/>
  <c r="T8" i="8"/>
  <c r="W8" i="8"/>
  <c r="Z8" i="8"/>
  <c r="AC8" i="8"/>
  <c r="AF8" i="8"/>
  <c r="AI8" i="8"/>
  <c r="AL8" i="8"/>
  <c r="AO8" i="8"/>
  <c r="AR10" i="8"/>
  <c r="AV10" i="8"/>
  <c r="K23" i="8"/>
  <c r="AR11" i="8"/>
  <c r="AV11" i="8"/>
  <c r="Q23" i="8"/>
  <c r="AR9" i="8"/>
  <c r="AV9" i="8"/>
  <c r="E23" i="8"/>
  <c r="AV13" i="8"/>
  <c r="AC23" i="8"/>
  <c r="AV12" i="9"/>
  <c r="W23" i="9" s="1"/>
  <c r="AV13" i="9"/>
  <c r="AC23" i="9" s="1"/>
  <c r="Q33" i="8"/>
  <c r="E26" i="8"/>
  <c r="AJ23" i="8"/>
  <c r="AB33" i="8"/>
  <c r="E33" i="8"/>
  <c r="W33" i="8"/>
  <c r="AR8" i="9" l="1"/>
  <c r="E26" i="9" s="1"/>
  <c r="AJ23" i="9" s="1"/>
  <c r="Q33" i="9" l="1"/>
  <c r="W33" i="9" s="1"/>
</calcChain>
</file>

<file path=xl/sharedStrings.xml><?xml version="1.0" encoding="utf-8"?>
<sst xmlns="http://schemas.openxmlformats.org/spreadsheetml/2006/main" count="151" uniqueCount="88">
  <si>
    <t>４月</t>
    <rPh sb="1" eb="2">
      <t>ガツ</t>
    </rPh>
    <phoneticPr fontId="3"/>
  </si>
  <si>
    <t>５月</t>
  </si>
  <si>
    <t>６月</t>
  </si>
  <si>
    <t>７月</t>
  </si>
  <si>
    <t>８月</t>
  </si>
  <si>
    <t>９月</t>
  </si>
  <si>
    <t>１０月</t>
  </si>
  <si>
    <t>１１月</t>
  </si>
  <si>
    <t>１２月</t>
  </si>
  <si>
    <t>１月</t>
  </si>
  <si>
    <t>２月</t>
  </si>
  <si>
    <t>３月</t>
  </si>
  <si>
    <t>区分４</t>
    <rPh sb="0" eb="2">
      <t>クブン</t>
    </rPh>
    <phoneticPr fontId="3"/>
  </si>
  <si>
    <t>区分５</t>
    <rPh sb="0" eb="2">
      <t>クブン</t>
    </rPh>
    <phoneticPr fontId="3"/>
  </si>
  <si>
    <t>区分６</t>
    <rPh sb="0" eb="2">
      <t>クブン</t>
    </rPh>
    <phoneticPr fontId="3"/>
  </si>
  <si>
    <t>事業者名</t>
    <rPh sb="0" eb="3">
      <t>ジギョウシャ</t>
    </rPh>
    <rPh sb="3" eb="4">
      <t>メイ</t>
    </rPh>
    <phoneticPr fontId="3"/>
  </si>
  <si>
    <t>定　　　員</t>
    <rPh sb="0" eb="1">
      <t>サダム</t>
    </rPh>
    <rPh sb="4" eb="5">
      <t>イン</t>
    </rPh>
    <phoneticPr fontId="3"/>
  </si>
  <si>
    <t>名</t>
    <rPh sb="0" eb="1">
      <t>メイ</t>
    </rPh>
    <phoneticPr fontId="3"/>
  </si>
  <si>
    <t>平成</t>
    <rPh sb="0" eb="2">
      <t>ヘイセイ</t>
    </rPh>
    <phoneticPr fontId="3"/>
  </si>
  <si>
    <t>年</t>
    <rPh sb="0" eb="1">
      <t>ネン</t>
    </rPh>
    <phoneticPr fontId="3"/>
  </si>
  <si>
    <t>月分</t>
    <rPh sb="0" eb="2">
      <t>ガツブン</t>
    </rPh>
    <phoneticPr fontId="3"/>
  </si>
  <si>
    <t>～</t>
    <phoneticPr fontId="3"/>
  </si>
  <si>
    <t>総延べ
利用者数</t>
    <rPh sb="0" eb="1">
      <t>ソウ</t>
    </rPh>
    <rPh sb="1" eb="2">
      <t>ノ</t>
    </rPh>
    <phoneticPr fontId="3"/>
  </si>
  <si>
    <t>算定数値</t>
    <rPh sb="0" eb="2">
      <t>サンテイ</t>
    </rPh>
    <rPh sb="2" eb="4">
      <t>スウチ</t>
    </rPh>
    <phoneticPr fontId="3"/>
  </si>
  <si>
    <t>Ⅱ　区分５・６の利用者の割合</t>
    <rPh sb="2" eb="4">
      <t>クブン</t>
    </rPh>
    <rPh sb="8" eb="11">
      <t>リヨウシャ</t>
    </rPh>
    <rPh sb="12" eb="14">
      <t>ワリアイ</t>
    </rPh>
    <phoneticPr fontId="3"/>
  </si>
  <si>
    <t>合計人数①</t>
    <rPh sb="0" eb="2">
      <t>ゴウケイ</t>
    </rPh>
    <rPh sb="2" eb="4">
      <t>ニンズウ</t>
    </rPh>
    <phoneticPr fontId="3"/>
  </si>
  <si>
    <t>（算出結果については、小数点第１位を四捨五入）</t>
    <rPh sb="1" eb="3">
      <t>サンシュツ</t>
    </rPh>
    <rPh sb="3" eb="5">
      <t>ケッカ</t>
    </rPh>
    <rPh sb="11" eb="14">
      <t>ショウスウテン</t>
    </rPh>
    <rPh sb="14" eb="15">
      <t>ダイ</t>
    </rPh>
    <rPh sb="16" eb="17">
      <t>イ</t>
    </rPh>
    <rPh sb="18" eb="22">
      <t>シシャゴニュウ</t>
    </rPh>
    <phoneticPr fontId="3"/>
  </si>
  <si>
    <t>①～⑤については、上の表の該当欄の数字を転記してください。</t>
    <rPh sb="9" eb="10">
      <t>ウエ</t>
    </rPh>
    <rPh sb="11" eb="12">
      <t>ヒョウ</t>
    </rPh>
    <rPh sb="13" eb="15">
      <t>ガイトウ</t>
    </rPh>
    <rPh sb="15" eb="16">
      <t>ラン</t>
    </rPh>
    <rPh sb="17" eb="19">
      <t>スウジ</t>
    </rPh>
    <rPh sb="20" eb="22">
      <t>テンキ</t>
    </rPh>
    <phoneticPr fontId="3"/>
  </si>
  <si>
    <t>①、⑤、⑥については、上の表の該当欄の数字を転記してください。</t>
    <rPh sb="11" eb="12">
      <t>ウエ</t>
    </rPh>
    <rPh sb="13" eb="14">
      <t>ヒョウ</t>
    </rPh>
    <rPh sb="15" eb="17">
      <t>ガイトウ</t>
    </rPh>
    <rPh sb="17" eb="18">
      <t>ラン</t>
    </rPh>
    <rPh sb="19" eb="21">
      <t>スウジ</t>
    </rPh>
    <rPh sb="22" eb="24">
      <t>テンキ</t>
    </rPh>
    <phoneticPr fontId="3"/>
  </si>
  <si>
    <t>担当者氏名</t>
    <rPh sb="0" eb="3">
      <t>タントウシャ</t>
    </rPh>
    <rPh sb="3" eb="5">
      <t>シメイ</t>
    </rPh>
    <phoneticPr fontId="3"/>
  </si>
  <si>
    <t>電話番号</t>
    <rPh sb="0" eb="2">
      <t>デンワ</t>
    </rPh>
    <rPh sb="2" eb="4">
      <t>バンゴウ</t>
    </rPh>
    <phoneticPr fontId="3"/>
  </si>
  <si>
    <t>合計人数
①</t>
    <rPh sb="0" eb="2">
      <t>ゴウケイ</t>
    </rPh>
    <rPh sb="2" eb="4">
      <t>ニンズウ</t>
    </rPh>
    <phoneticPr fontId="3"/>
  </si>
  <si>
    <t>合計人数欄には、４～３月の総延べ利用者数の合計を入れてください。</t>
    <rPh sb="0" eb="2">
      <t>ゴウケイ</t>
    </rPh>
    <rPh sb="2" eb="4">
      <t>ニンズウ</t>
    </rPh>
    <rPh sb="4" eb="5">
      <t>ラン</t>
    </rPh>
    <rPh sb="11" eb="12">
      <t>ツキ</t>
    </rPh>
    <rPh sb="13" eb="14">
      <t>ソウ</t>
    </rPh>
    <rPh sb="14" eb="15">
      <t>ノ</t>
    </rPh>
    <rPh sb="16" eb="19">
      <t>リヨウシャ</t>
    </rPh>
    <rPh sb="19" eb="20">
      <t>スウ</t>
    </rPh>
    <rPh sb="21" eb="23">
      <t>ゴウケイ</t>
    </rPh>
    <rPh sb="24" eb="25">
      <t>イ</t>
    </rPh>
    <phoneticPr fontId="3"/>
  </si>
  <si>
    <t>②</t>
    <phoneticPr fontId="3"/>
  </si>
  <si>
    <t>③</t>
    <phoneticPr fontId="3"/>
  </si>
  <si>
    <t>④</t>
    <phoneticPr fontId="3"/>
  </si>
  <si>
    <t>⑤</t>
    <phoneticPr fontId="3"/>
  </si>
  <si>
    <t>＋</t>
    <phoneticPr fontId="3"/>
  </si>
  <si>
    <t>＝</t>
    <phoneticPr fontId="3"/>
  </si>
  <si>
    <t>※</t>
    <phoneticPr fontId="3"/>
  </si>
  <si>
    <t>⑥</t>
    <phoneticPr fontId="3"/>
  </si>
  <si>
    <t>（算出結果については、
小数点第２位を四捨五入）</t>
    <rPh sb="1" eb="3">
      <t>サンシュツ</t>
    </rPh>
    <rPh sb="3" eb="5">
      <t>ケッカ</t>
    </rPh>
    <rPh sb="12" eb="15">
      <t>ショウスウテン</t>
    </rPh>
    <rPh sb="15" eb="16">
      <t>ダイ</t>
    </rPh>
    <rPh sb="17" eb="18">
      <t>クライ</t>
    </rPh>
    <rPh sb="19" eb="23">
      <t>シシャゴニュウ</t>
    </rPh>
    <phoneticPr fontId="3"/>
  </si>
  <si>
    <t>区分３
算定数値
③</t>
    <rPh sb="0" eb="2">
      <t>クブン</t>
    </rPh>
    <rPh sb="4" eb="6">
      <t>サンテイ</t>
    </rPh>
    <rPh sb="6" eb="8">
      <t>スウチ</t>
    </rPh>
    <phoneticPr fontId="3"/>
  </si>
  <si>
    <t>区分４
算定数値
④</t>
    <rPh sb="0" eb="2">
      <t>クブン</t>
    </rPh>
    <rPh sb="4" eb="6">
      <t>サンテイ</t>
    </rPh>
    <rPh sb="6" eb="8">
      <t>スウチ</t>
    </rPh>
    <phoneticPr fontId="3"/>
  </si>
  <si>
    <t>区分５
算定数値
⑤</t>
    <rPh sb="0" eb="2">
      <t>クブン</t>
    </rPh>
    <rPh sb="4" eb="6">
      <t>サンテイ</t>
    </rPh>
    <rPh sb="6" eb="8">
      <t>スウチ</t>
    </rPh>
    <phoneticPr fontId="3"/>
  </si>
  <si>
    <t>区分６
算定数値
⑥</t>
    <rPh sb="0" eb="2">
      <t>クブン</t>
    </rPh>
    <rPh sb="4" eb="6">
      <t>サンテイ</t>
    </rPh>
    <rPh sb="6" eb="8">
      <t>スウチ</t>
    </rPh>
    <phoneticPr fontId="3"/>
  </si>
  <si>
    <t>総延べ利用者数欄には、当該月における区分２～６の利用者の延べ利用者数の合計を入れてください。</t>
    <rPh sb="0" eb="1">
      <t>ソウ</t>
    </rPh>
    <rPh sb="1" eb="2">
      <t>ノ</t>
    </rPh>
    <rPh sb="3" eb="6">
      <t>リヨウシャ</t>
    </rPh>
    <rPh sb="6" eb="7">
      <t>スウ</t>
    </rPh>
    <rPh sb="7" eb="8">
      <t>ラン</t>
    </rPh>
    <rPh sb="11" eb="13">
      <t>トウガイ</t>
    </rPh>
    <rPh sb="13" eb="14">
      <t>ツキ</t>
    </rPh>
    <rPh sb="18" eb="20">
      <t>クブン</t>
    </rPh>
    <rPh sb="24" eb="27">
      <t>リヨウシャ</t>
    </rPh>
    <rPh sb="28" eb="29">
      <t>ノ</t>
    </rPh>
    <rPh sb="30" eb="33">
      <t>リヨウシャ</t>
    </rPh>
    <rPh sb="33" eb="34">
      <t>スウ</t>
    </rPh>
    <rPh sb="35" eb="37">
      <t>ゴウケイ</t>
    </rPh>
    <rPh sb="38" eb="39">
      <t>イ</t>
    </rPh>
    <phoneticPr fontId="3"/>
  </si>
  <si>
    <t>区分５
利用者計
⑤</t>
    <rPh sb="0" eb="2">
      <t>クブン</t>
    </rPh>
    <rPh sb="4" eb="7">
      <t>リヨウシャ</t>
    </rPh>
    <rPh sb="7" eb="8">
      <t>ケイ</t>
    </rPh>
    <phoneticPr fontId="3"/>
  </si>
  <si>
    <t>区分６
利用者計
⑥</t>
    <rPh sb="0" eb="2">
      <t>クブン</t>
    </rPh>
    <rPh sb="4" eb="7">
      <t>リヨウシャ</t>
    </rPh>
    <rPh sb="7" eb="8">
      <t>ケイ</t>
    </rPh>
    <phoneticPr fontId="3"/>
  </si>
  <si>
    <t>区分２
算定数値
②</t>
    <rPh sb="0" eb="2">
      <t>クブン</t>
    </rPh>
    <rPh sb="4" eb="6">
      <t>サンテイ</t>
    </rPh>
    <rPh sb="6" eb="8">
      <t>スウチ</t>
    </rPh>
    <phoneticPr fontId="3"/>
  </si>
  <si>
    <t>(</t>
    <phoneticPr fontId="3"/>
  </si>
  <si>
    <r>
      <t>)</t>
    </r>
    <r>
      <rPr>
        <sz val="11"/>
        <rFont val="ＭＳ Ｐゴシック"/>
        <family val="3"/>
        <charset val="128"/>
      </rPr>
      <t xml:space="preserve"> </t>
    </r>
    <r>
      <rPr>
        <sz val="11"/>
        <rFont val="ＭＳ Ｐゴシック"/>
        <family val="3"/>
        <charset val="128"/>
      </rPr>
      <t>÷</t>
    </r>
    <phoneticPr fontId="3"/>
  </si>
  <si>
    <r>
      <t xml:space="preserve">区分５・６
の割合
</t>
    </r>
    <r>
      <rPr>
        <b/>
        <sz val="12"/>
        <rFont val="ＭＳ Ｐゴシック"/>
        <family val="3"/>
        <charset val="128"/>
      </rPr>
      <t>B</t>
    </r>
    <rPh sb="0" eb="2">
      <t>クブン</t>
    </rPh>
    <rPh sb="7" eb="9">
      <t>ワリアイ</t>
    </rPh>
    <phoneticPr fontId="3"/>
  </si>
  <si>
    <t>，</t>
    <phoneticPr fontId="3"/>
  </si>
  <si>
    <r>
      <t xml:space="preserve">区分６
の割合
</t>
    </r>
    <r>
      <rPr>
        <b/>
        <sz val="12"/>
        <rFont val="ＭＳ Ｐゴシック"/>
        <family val="3"/>
        <charset val="128"/>
      </rPr>
      <t>Ｃ</t>
    </r>
    <rPh sb="0" eb="2">
      <t>クブン</t>
    </rPh>
    <rPh sb="5" eb="7">
      <t>ワリアイ</t>
    </rPh>
    <phoneticPr fontId="3"/>
  </si>
  <si>
    <t>②</t>
    <phoneticPr fontId="3"/>
  </si>
  <si>
    <t>③</t>
    <phoneticPr fontId="3"/>
  </si>
  <si>
    <t>④</t>
    <phoneticPr fontId="3"/>
  </si>
  <si>
    <t>⑤</t>
    <phoneticPr fontId="3"/>
  </si>
  <si>
    <t>⑥</t>
    <phoneticPr fontId="3"/>
  </si>
  <si>
    <t>＋</t>
    <phoneticPr fontId="3"/>
  </si>
  <si>
    <t>＝</t>
    <phoneticPr fontId="3"/>
  </si>
  <si>
    <t>(</t>
    <phoneticPr fontId="3"/>
  </si>
  <si>
    <t>＋</t>
    <phoneticPr fontId="3"/>
  </si>
  <si>
    <r>
      <t>)</t>
    </r>
    <r>
      <rPr>
        <sz val="11"/>
        <rFont val="ＭＳ Ｐゴシック"/>
        <family val="3"/>
        <charset val="128"/>
      </rPr>
      <t xml:space="preserve"> </t>
    </r>
    <r>
      <rPr>
        <sz val="11"/>
        <rFont val="ＭＳ Ｐゴシック"/>
        <family val="3"/>
        <charset val="128"/>
      </rPr>
      <t>÷</t>
    </r>
    <phoneticPr fontId="3"/>
  </si>
  <si>
    <t>＝</t>
    <phoneticPr fontId="3"/>
  </si>
  <si>
    <t>，</t>
    <phoneticPr fontId="3"/>
  </si>
  <si>
    <t>～</t>
    <phoneticPr fontId="3"/>
  </si>
  <si>
    <t>○○○○事業所</t>
    <rPh sb="4" eb="7">
      <t>ジギョウショ</t>
    </rPh>
    <phoneticPr fontId="3"/>
  </si>
  <si>
    <t>△△　△子</t>
    <rPh sb="4" eb="5">
      <t>コ</t>
    </rPh>
    <phoneticPr fontId="3"/>
  </si>
  <si>
    <r>
      <t>0</t>
    </r>
    <r>
      <rPr>
        <sz val="11"/>
        <rFont val="ＭＳ Ｐゴシック"/>
        <family val="3"/>
        <charset val="128"/>
      </rPr>
      <t>76-000-0000</t>
    </r>
    <phoneticPr fontId="3"/>
  </si>
  <si>
    <t>※</t>
    <phoneticPr fontId="3"/>
  </si>
  <si>
    <r>
      <t xml:space="preserve">区分２
</t>
    </r>
    <r>
      <rPr>
        <sz val="9"/>
        <rFont val="ＭＳ Ｐゴシック"/>
        <family val="3"/>
        <charset val="128"/>
      </rPr>
      <t>(通所者の50歳以上に限る）</t>
    </r>
    <rPh sb="0" eb="2">
      <t>クブン</t>
    </rPh>
    <rPh sb="5" eb="8">
      <t>ツウショシャ</t>
    </rPh>
    <rPh sb="11" eb="12">
      <t>サイ</t>
    </rPh>
    <rPh sb="12" eb="14">
      <t>イジョウ</t>
    </rPh>
    <rPh sb="15" eb="16">
      <t>カギ</t>
    </rPh>
    <phoneticPr fontId="3"/>
  </si>
  <si>
    <r>
      <t xml:space="preserve">区分３
</t>
    </r>
    <r>
      <rPr>
        <sz val="9"/>
        <rFont val="ＭＳ Ｐゴシック"/>
        <family val="3"/>
        <charset val="128"/>
      </rPr>
      <t>(入所者は50歳以上に限る）</t>
    </r>
    <rPh sb="0" eb="2">
      <t>クブン</t>
    </rPh>
    <rPh sb="5" eb="7">
      <t>ニュウショ</t>
    </rPh>
    <rPh sb="11" eb="12">
      <t>サイ</t>
    </rPh>
    <rPh sb="12" eb="14">
      <t>イジョウ</t>
    </rPh>
    <rPh sb="15" eb="16">
      <t>カギ</t>
    </rPh>
    <phoneticPr fontId="3"/>
  </si>
  <si>
    <t>通所者　　区分３以上（５０歳以上の者にあっては区分２以上）</t>
    <rPh sb="0" eb="2">
      <t>ツウショ</t>
    </rPh>
    <rPh sb="2" eb="3">
      <t>シャ</t>
    </rPh>
    <rPh sb="5" eb="7">
      <t>クブン</t>
    </rPh>
    <rPh sb="8" eb="10">
      <t>イジョウ</t>
    </rPh>
    <rPh sb="13" eb="14">
      <t>サイ</t>
    </rPh>
    <rPh sb="14" eb="16">
      <t>イジョウ</t>
    </rPh>
    <rPh sb="17" eb="18">
      <t>モノ</t>
    </rPh>
    <rPh sb="23" eb="25">
      <t>クブン</t>
    </rPh>
    <rPh sb="26" eb="28">
      <t>イジョウ</t>
    </rPh>
    <phoneticPr fontId="3"/>
  </si>
  <si>
    <t>入所者　　区分４以上（５０歳以上の者にあっては区分３以上）</t>
    <rPh sb="0" eb="2">
      <t>ニュウショ</t>
    </rPh>
    <rPh sb="2" eb="3">
      <t>シャ</t>
    </rPh>
    <rPh sb="5" eb="7">
      <t>クブン</t>
    </rPh>
    <rPh sb="8" eb="10">
      <t>イジョウ</t>
    </rPh>
    <rPh sb="13" eb="14">
      <t>サイ</t>
    </rPh>
    <rPh sb="14" eb="16">
      <t>イジョウ</t>
    </rPh>
    <rPh sb="17" eb="18">
      <t>モノ</t>
    </rPh>
    <rPh sb="23" eb="25">
      <t>クブン</t>
    </rPh>
    <rPh sb="26" eb="28">
      <t>イジョウ</t>
    </rPh>
    <phoneticPr fontId="3"/>
  </si>
  <si>
    <t>総延べ利用者数欄には、当該月における区分２～６の利用者の延べ利用者数の合計が自動的に入力されます。</t>
    <rPh sb="0" eb="1">
      <t>ソウ</t>
    </rPh>
    <rPh sb="1" eb="2">
      <t>ノ</t>
    </rPh>
    <rPh sb="3" eb="6">
      <t>リヨウシャ</t>
    </rPh>
    <rPh sb="6" eb="7">
      <t>スウ</t>
    </rPh>
    <rPh sb="7" eb="8">
      <t>ラン</t>
    </rPh>
    <rPh sb="11" eb="13">
      <t>トウガイ</t>
    </rPh>
    <rPh sb="13" eb="14">
      <t>ツキ</t>
    </rPh>
    <rPh sb="18" eb="20">
      <t>クブン</t>
    </rPh>
    <rPh sb="24" eb="27">
      <t>リヨウシャ</t>
    </rPh>
    <rPh sb="28" eb="29">
      <t>ノ</t>
    </rPh>
    <rPh sb="30" eb="33">
      <t>リヨウシャ</t>
    </rPh>
    <rPh sb="33" eb="34">
      <t>スウ</t>
    </rPh>
    <rPh sb="35" eb="37">
      <t>ゴウケイ</t>
    </rPh>
    <rPh sb="38" eb="41">
      <t>ジドウテキ</t>
    </rPh>
    <rPh sb="42" eb="44">
      <t>ニュウリョク</t>
    </rPh>
    <phoneticPr fontId="3"/>
  </si>
  <si>
    <t>合計人数欄には、４～３月の総延べ利用者数の合計が自動的に入力されます。</t>
    <rPh sb="0" eb="2">
      <t>ゴウケイ</t>
    </rPh>
    <rPh sb="2" eb="4">
      <t>ニンズウ</t>
    </rPh>
    <rPh sb="4" eb="5">
      <t>ラン</t>
    </rPh>
    <rPh sb="11" eb="12">
      <t>ツキ</t>
    </rPh>
    <rPh sb="13" eb="14">
      <t>ソウ</t>
    </rPh>
    <rPh sb="14" eb="15">
      <t>ノ</t>
    </rPh>
    <rPh sb="16" eb="19">
      <t>リヨウシャ</t>
    </rPh>
    <rPh sb="19" eb="20">
      <t>スウ</t>
    </rPh>
    <rPh sb="21" eb="23">
      <t>ゴウケイ</t>
    </rPh>
    <rPh sb="24" eb="27">
      <t>ジドウテキ</t>
    </rPh>
    <rPh sb="28" eb="30">
      <t>ニュウリョク</t>
    </rPh>
    <phoneticPr fontId="3"/>
  </si>
  <si>
    <t>①～⑥については、上の表の該当欄の数字が転記されます。</t>
    <rPh sb="9" eb="10">
      <t>ウエ</t>
    </rPh>
    <rPh sb="11" eb="12">
      <t>ヒョウ</t>
    </rPh>
    <rPh sb="13" eb="15">
      <t>ガイトウ</t>
    </rPh>
    <rPh sb="15" eb="16">
      <t>ラン</t>
    </rPh>
    <rPh sb="17" eb="19">
      <t>スウジ</t>
    </rPh>
    <rPh sb="20" eb="22">
      <t>テンキ</t>
    </rPh>
    <phoneticPr fontId="3"/>
  </si>
  <si>
    <t>①、⑤、⑥については、上の表の該当欄の数字が転記されます。</t>
    <rPh sb="11" eb="12">
      <t>ウエ</t>
    </rPh>
    <rPh sb="13" eb="14">
      <t>ヒョウ</t>
    </rPh>
    <rPh sb="15" eb="17">
      <t>ガイトウ</t>
    </rPh>
    <rPh sb="17" eb="18">
      <t>ラン</t>
    </rPh>
    <rPh sb="19" eb="21">
      <t>スウジ</t>
    </rPh>
    <rPh sb="22" eb="24">
      <t>テンキ</t>
    </rPh>
    <phoneticPr fontId="3"/>
  </si>
  <si>
    <t>平均障害支援区分等算出表</t>
    <rPh sb="0" eb="2">
      <t>ヘイキン</t>
    </rPh>
    <rPh sb="2" eb="4">
      <t>ショウガイ</t>
    </rPh>
    <rPh sb="4" eb="6">
      <t>シエン</t>
    </rPh>
    <rPh sb="6" eb="8">
      <t>クブン</t>
    </rPh>
    <rPh sb="8" eb="9">
      <t>トウ</t>
    </rPh>
    <rPh sb="9" eb="11">
      <t>サンシュツ</t>
    </rPh>
    <rPh sb="11" eb="12">
      <t>ヒョウ</t>
    </rPh>
    <phoneticPr fontId="3"/>
  </si>
  <si>
    <t>Ⅰ　平均障害支援区分の算出</t>
    <rPh sb="2" eb="4">
      <t>ヘイキン</t>
    </rPh>
    <rPh sb="4" eb="6">
      <t>ショウガイ</t>
    </rPh>
    <rPh sb="6" eb="8">
      <t>シエン</t>
    </rPh>
    <rPh sb="8" eb="10">
      <t>クブン</t>
    </rPh>
    <rPh sb="11" eb="13">
      <t>サンシュツ</t>
    </rPh>
    <phoneticPr fontId="3"/>
  </si>
  <si>
    <t>各区分ごとの欄には、当該月における該当する障害支援区分の次の利用者の延べ利用者数を入れてください。</t>
    <rPh sb="0" eb="1">
      <t>カク</t>
    </rPh>
    <rPh sb="1" eb="3">
      <t>クブン</t>
    </rPh>
    <rPh sb="6" eb="7">
      <t>ラン</t>
    </rPh>
    <rPh sb="10" eb="12">
      <t>トウガイ</t>
    </rPh>
    <rPh sb="12" eb="13">
      <t>ツキ</t>
    </rPh>
    <rPh sb="17" eb="19">
      <t>ガイトウ</t>
    </rPh>
    <rPh sb="21" eb="23">
      <t>ショウガイ</t>
    </rPh>
    <rPh sb="23" eb="25">
      <t>シエン</t>
    </rPh>
    <rPh sb="25" eb="27">
      <t>クブン</t>
    </rPh>
    <rPh sb="28" eb="29">
      <t>ツギ</t>
    </rPh>
    <rPh sb="30" eb="33">
      <t>リヨウシャ</t>
    </rPh>
    <rPh sb="34" eb="35">
      <t>ノ</t>
    </rPh>
    <rPh sb="36" eb="39">
      <t>リヨウシャ</t>
    </rPh>
    <rPh sb="39" eb="40">
      <t>スウ</t>
    </rPh>
    <rPh sb="41" eb="42">
      <t>イ</t>
    </rPh>
    <phoneticPr fontId="3"/>
  </si>
  <si>
    <t>算定数値欄には、各障害支援区分の合計人数に当該障害支援区分の数字（２～６）を乗じた数値が自動的に入力されます。</t>
    <rPh sb="0" eb="2">
      <t>サンテイ</t>
    </rPh>
    <rPh sb="2" eb="4">
      <t>スウチ</t>
    </rPh>
    <rPh sb="4" eb="5">
      <t>ラン</t>
    </rPh>
    <rPh sb="8" eb="9">
      <t>カク</t>
    </rPh>
    <rPh sb="9" eb="11">
      <t>ショウガイ</t>
    </rPh>
    <rPh sb="11" eb="13">
      <t>シエン</t>
    </rPh>
    <rPh sb="13" eb="15">
      <t>クブン</t>
    </rPh>
    <rPh sb="16" eb="18">
      <t>ゴウケイ</t>
    </rPh>
    <rPh sb="18" eb="20">
      <t>ニンズウ</t>
    </rPh>
    <rPh sb="21" eb="23">
      <t>トウガイ</t>
    </rPh>
    <rPh sb="23" eb="25">
      <t>ショウガイ</t>
    </rPh>
    <rPh sb="25" eb="27">
      <t>シエン</t>
    </rPh>
    <rPh sb="27" eb="29">
      <t>クブン</t>
    </rPh>
    <rPh sb="30" eb="32">
      <t>スウジ</t>
    </rPh>
    <rPh sb="38" eb="39">
      <t>ジョウ</t>
    </rPh>
    <rPh sb="41" eb="43">
      <t>スウチ</t>
    </rPh>
    <rPh sb="44" eb="47">
      <t>ジドウテキ</t>
    </rPh>
    <rPh sb="48" eb="50">
      <t>ニュウリョク</t>
    </rPh>
    <phoneticPr fontId="3"/>
  </si>
  <si>
    <r>
      <t xml:space="preserve">平均障害
支援区分
</t>
    </r>
    <r>
      <rPr>
        <b/>
        <sz val="12"/>
        <rFont val="ＭＳ Ｐゴシック"/>
        <family val="3"/>
        <charset val="128"/>
      </rPr>
      <t>A</t>
    </r>
    <rPh sb="0" eb="2">
      <t>ヘイキン</t>
    </rPh>
    <rPh sb="2" eb="4">
      <t>ショウガイ</t>
    </rPh>
    <rPh sb="5" eb="7">
      <t>シエン</t>
    </rPh>
    <rPh sb="7" eb="9">
      <t>クブン</t>
    </rPh>
    <phoneticPr fontId="3"/>
  </si>
  <si>
    <t>平均障害支援区分等算出表（記入例）</t>
    <rPh sb="0" eb="2">
      <t>ヘイキン</t>
    </rPh>
    <rPh sb="2" eb="4">
      <t>ショウガイ</t>
    </rPh>
    <rPh sb="4" eb="6">
      <t>シエン</t>
    </rPh>
    <rPh sb="6" eb="8">
      <t>クブン</t>
    </rPh>
    <rPh sb="8" eb="9">
      <t>トウ</t>
    </rPh>
    <rPh sb="9" eb="11">
      <t>サンシュツ</t>
    </rPh>
    <rPh sb="11" eb="12">
      <t>ヒョウ</t>
    </rPh>
    <rPh sb="13" eb="15">
      <t>キニュウ</t>
    </rPh>
    <rPh sb="15" eb="16">
      <t>レイ</t>
    </rPh>
    <phoneticPr fontId="3"/>
  </si>
  <si>
    <t>各区分ごとの欄には、当該月における該当する障害支援区分の利用者の延べ利用者数を入れてください。</t>
    <rPh sb="0" eb="1">
      <t>カク</t>
    </rPh>
    <rPh sb="1" eb="3">
      <t>クブン</t>
    </rPh>
    <rPh sb="6" eb="7">
      <t>ラン</t>
    </rPh>
    <rPh sb="10" eb="12">
      <t>トウガイ</t>
    </rPh>
    <rPh sb="12" eb="13">
      <t>ツキ</t>
    </rPh>
    <rPh sb="17" eb="19">
      <t>ガイトウ</t>
    </rPh>
    <rPh sb="21" eb="23">
      <t>ショウガイ</t>
    </rPh>
    <rPh sb="23" eb="25">
      <t>シエン</t>
    </rPh>
    <rPh sb="25" eb="27">
      <t>クブン</t>
    </rPh>
    <rPh sb="28" eb="31">
      <t>リヨウシャ</t>
    </rPh>
    <rPh sb="32" eb="33">
      <t>ノ</t>
    </rPh>
    <rPh sb="34" eb="37">
      <t>リヨウシャ</t>
    </rPh>
    <rPh sb="37" eb="38">
      <t>スウ</t>
    </rPh>
    <rPh sb="39" eb="40">
      <t>イ</t>
    </rPh>
    <phoneticPr fontId="3"/>
  </si>
  <si>
    <t>算定数値欄には、各障害支援区分の合計人数に当該障害支援区分の数字（２～６）を乗じた数値を入れてください。</t>
    <rPh sb="0" eb="2">
      <t>サンテイ</t>
    </rPh>
    <rPh sb="2" eb="4">
      <t>スウチ</t>
    </rPh>
    <rPh sb="4" eb="5">
      <t>ラン</t>
    </rPh>
    <rPh sb="8" eb="9">
      <t>カク</t>
    </rPh>
    <rPh sb="9" eb="11">
      <t>ショウガイ</t>
    </rPh>
    <rPh sb="11" eb="13">
      <t>シエン</t>
    </rPh>
    <rPh sb="13" eb="15">
      <t>クブン</t>
    </rPh>
    <rPh sb="16" eb="18">
      <t>ゴウケイ</t>
    </rPh>
    <rPh sb="18" eb="20">
      <t>ニンズウ</t>
    </rPh>
    <rPh sb="21" eb="23">
      <t>トウガイ</t>
    </rPh>
    <rPh sb="23" eb="25">
      <t>ショウガイ</t>
    </rPh>
    <rPh sb="25" eb="27">
      <t>シエン</t>
    </rPh>
    <rPh sb="27" eb="29">
      <t>クブン</t>
    </rPh>
    <rPh sb="30" eb="32">
      <t>スウジ</t>
    </rPh>
    <rPh sb="38" eb="39">
      <t>ジョウ</t>
    </rPh>
    <rPh sb="41" eb="43">
      <t>スウチ</t>
    </rPh>
    <rPh sb="44" eb="45">
      <t>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</si>
</sst>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0%"/>
    <numFmt numFmtId="178" formatCode="0.0_ "/>
  </numFmts>
  <fonts count="1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1"/>
      <name val="ＭＳ Ｐゴシック"/>
      <family val="3"/>
      <charset val="128"/>
    </font>
    <font>
      <sz val="10"/>
      <name val="ＭＳ Ｐゴシック"/>
      <family val="3"/>
      <charset val="128"/>
    </font>
    <font>
      <sz val="11"/>
      <name val="ＭＳ Ｐゴシック"/>
      <family val="3"/>
      <charset val="128"/>
    </font>
    <font>
      <b/>
      <sz val="11"/>
      <name val="ＭＳ Ｐゴシック"/>
      <family val="3"/>
      <charset val="128"/>
    </font>
    <font>
      <sz val="11"/>
      <name val="ＭＳ Ｐゴシック"/>
      <family val="3"/>
      <charset val="128"/>
    </font>
    <font>
      <sz val="9"/>
      <name val="ＭＳ Ｐゴシック"/>
      <family val="3"/>
      <charset val="128"/>
    </font>
    <font>
      <sz val="11"/>
      <color indexed="18"/>
      <name val="ＭＳ Ｐゴシック"/>
      <family val="3"/>
      <charset val="128"/>
    </font>
    <font>
      <sz val="12"/>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47"/>
        <bgColor indexed="64"/>
      </patternFill>
    </fill>
    <fill>
      <patternFill patternType="solid">
        <fgColor theme="0"/>
        <bgColor indexed="64"/>
      </patternFill>
    </fill>
  </fills>
  <borders count="24">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71">
    <xf numFmtId="0" fontId="0" fillId="0" borderId="0" xfId="0">
      <alignment vertical="center"/>
    </xf>
    <xf numFmtId="0" fontId="1" fillId="0" borderId="0" xfId="0" applyFont="1">
      <alignment vertical="center"/>
    </xf>
    <xf numFmtId="0" fontId="1" fillId="0" borderId="1" xfId="0" applyFont="1" applyBorder="1" applyAlignment="1">
      <alignment horizontal="lef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0" borderId="0" xfId="0" applyFont="1" applyAlignment="1">
      <alignment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2" fillId="0" borderId="0" xfId="0" applyFont="1" applyAlignment="1">
      <alignment horizontal="left" vertical="top"/>
    </xf>
    <xf numFmtId="0" fontId="2" fillId="0" borderId="0" xfId="0" applyFont="1">
      <alignmen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2" xfId="0" applyFont="1" applyBorder="1" applyAlignment="1">
      <alignment horizontal="center" vertical="center"/>
    </xf>
    <xf numFmtId="0" fontId="2" fillId="0" borderId="0" xfId="0" applyFont="1" applyAlignment="1">
      <alignment horizontal="center" vertical="center"/>
    </xf>
    <xf numFmtId="176" fontId="2" fillId="0" borderId="0" xfId="0" applyNumberFormat="1" applyFont="1" applyBorder="1" applyAlignment="1">
      <alignment horizontal="center" vertical="center" wrapText="1"/>
    </xf>
    <xf numFmtId="38" fontId="2" fillId="0" borderId="0" xfId="1" applyFont="1" applyBorder="1" applyAlignment="1">
      <alignment horizontal="left" vertical="center"/>
    </xf>
    <xf numFmtId="38" fontId="2" fillId="0" borderId="0" xfId="1" applyFont="1" applyBorder="1" applyAlignment="1">
      <alignment horizontal="center" vertical="center"/>
    </xf>
    <xf numFmtId="0" fontId="2" fillId="0" borderId="0" xfId="0" applyFont="1" applyBorder="1">
      <alignment vertical="center"/>
    </xf>
    <xf numFmtId="0" fontId="2" fillId="0" borderId="0" xfId="0" applyFont="1" applyAlignment="1">
      <alignment horizontal="right" vertical="center"/>
    </xf>
    <xf numFmtId="0" fontId="11" fillId="0" borderId="0" xfId="0" applyFont="1">
      <alignment vertical="center"/>
    </xf>
    <xf numFmtId="0" fontId="11" fillId="0" borderId="0" xfId="0" applyFont="1" applyAlignment="1">
      <alignment horizontal="center" vertical="center"/>
    </xf>
    <xf numFmtId="38" fontId="11" fillId="0" borderId="0" xfId="1" applyFont="1" applyBorder="1" applyAlignment="1">
      <alignment horizontal="left" vertical="center"/>
    </xf>
    <xf numFmtId="0" fontId="0" fillId="0" borderId="0" xfId="0" applyFont="1" applyAlignment="1">
      <alignment horizontal="left" vertical="top"/>
    </xf>
    <xf numFmtId="0" fontId="7" fillId="5" borderId="0" xfId="0" applyFont="1" applyFill="1">
      <alignment vertical="center"/>
    </xf>
    <xf numFmtId="0" fontId="11" fillId="5" borderId="0" xfId="0" applyFont="1" applyFill="1">
      <alignment vertical="center"/>
    </xf>
    <xf numFmtId="0" fontId="11" fillId="5" borderId="0" xfId="0" applyFont="1" applyFill="1" applyAlignment="1">
      <alignment horizontal="center" vertical="center"/>
    </xf>
    <xf numFmtId="0" fontId="5" fillId="5" borderId="0" xfId="0" applyFont="1" applyFill="1">
      <alignment vertical="center"/>
    </xf>
    <xf numFmtId="0" fontId="9" fillId="5" borderId="0" xfId="0" applyFont="1" applyFill="1">
      <alignment vertical="center"/>
    </xf>
    <xf numFmtId="0" fontId="8" fillId="5" borderId="0" xfId="0" applyFont="1" applyFill="1" applyAlignment="1">
      <alignment vertical="center"/>
    </xf>
    <xf numFmtId="176" fontId="9" fillId="5" borderId="0" xfId="0" applyNumberFormat="1" applyFont="1" applyFill="1" applyBorder="1" applyAlignment="1">
      <alignment horizontal="center" vertical="center" wrapText="1"/>
    </xf>
    <xf numFmtId="0" fontId="9" fillId="5" borderId="0" xfId="0" applyFont="1" applyFill="1" applyBorder="1" applyAlignment="1">
      <alignment horizontal="center" vertical="center" wrapText="1"/>
    </xf>
    <xf numFmtId="0" fontId="9" fillId="5" borderId="0" xfId="0" applyFont="1" applyFill="1" applyBorder="1" applyAlignment="1">
      <alignment horizontal="center" vertical="center"/>
    </xf>
    <xf numFmtId="38" fontId="11" fillId="5" borderId="0" xfId="1" applyFont="1" applyFill="1" applyBorder="1" applyAlignment="1">
      <alignment horizontal="left" vertical="center"/>
    </xf>
    <xf numFmtId="38" fontId="9" fillId="5" borderId="0" xfId="1" applyFont="1" applyFill="1" applyBorder="1" applyAlignment="1">
      <alignment horizontal="center" vertical="center"/>
    </xf>
    <xf numFmtId="0" fontId="8" fillId="5" borderId="0" xfId="0" applyFont="1" applyFill="1" applyBorder="1" applyAlignment="1">
      <alignment horizontal="center" vertical="center"/>
    </xf>
    <xf numFmtId="0" fontId="4" fillId="5" borderId="0" xfId="0" applyFont="1" applyFill="1">
      <alignment vertical="center"/>
    </xf>
    <xf numFmtId="0" fontId="5" fillId="5" borderId="0" xfId="0" applyFont="1" applyFill="1" applyBorder="1">
      <alignment vertical="center"/>
    </xf>
    <xf numFmtId="0" fontId="5" fillId="5" borderId="0" xfId="0" applyFont="1" applyFill="1" applyAlignment="1">
      <alignment horizontal="right" vertical="center"/>
    </xf>
    <xf numFmtId="0" fontId="8" fillId="5" borderId="0" xfId="0" applyFont="1" applyFill="1" applyAlignment="1">
      <alignment horizontal="center" vertical="center"/>
    </xf>
    <xf numFmtId="38" fontId="5" fillId="5" borderId="0" xfId="1" applyFont="1" applyFill="1" applyBorder="1" applyAlignment="1">
      <alignment horizontal="center" vertical="center"/>
    </xf>
    <xf numFmtId="0" fontId="5" fillId="5" borderId="0" xfId="0" applyFont="1" applyFill="1" applyAlignment="1">
      <alignment horizontal="center" vertical="center"/>
    </xf>
    <xf numFmtId="38" fontId="5" fillId="5" borderId="0" xfId="1" applyFont="1" applyFill="1" applyBorder="1" applyAlignment="1">
      <alignment horizontal="left" vertical="center"/>
    </xf>
    <xf numFmtId="0" fontId="1" fillId="5" borderId="0" xfId="0" applyFont="1" applyFill="1" applyAlignment="1">
      <alignment horizontal="left" vertical="top"/>
    </xf>
    <xf numFmtId="0" fontId="1" fillId="5" borderId="0" xfId="0" applyFont="1" applyFill="1">
      <alignment vertical="center"/>
    </xf>
    <xf numFmtId="0" fontId="1" fillId="5" borderId="0" xfId="0" applyFont="1" applyFill="1" applyAlignment="1">
      <alignment horizontal="left" vertical="center"/>
    </xf>
    <xf numFmtId="0" fontId="1" fillId="5" borderId="0" xfId="0" applyFont="1" applyFill="1" applyBorder="1" applyAlignment="1">
      <alignment horizontal="center" vertical="center"/>
    </xf>
    <xf numFmtId="0" fontId="1" fillId="5" borderId="1" xfId="0" applyFont="1" applyFill="1" applyBorder="1" applyAlignment="1">
      <alignment horizontal="left" vertical="center"/>
    </xf>
    <xf numFmtId="0" fontId="7" fillId="5" borderId="2" xfId="0" applyFont="1" applyFill="1" applyBorder="1" applyAlignment="1">
      <alignment horizontal="center" vertical="center"/>
    </xf>
    <xf numFmtId="0" fontId="1" fillId="5" borderId="1" xfId="0" applyFont="1" applyFill="1" applyBorder="1" applyAlignment="1">
      <alignment horizontal="center" vertical="center"/>
    </xf>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1" xfId="0" applyFont="1" applyBorder="1" applyAlignment="1">
      <alignment horizontal="center" vertical="center"/>
    </xf>
    <xf numFmtId="0" fontId="1" fillId="2" borderId="3" xfId="0" applyFont="1" applyFill="1" applyBorder="1" applyAlignment="1">
      <alignment horizontal="center" vertical="center"/>
    </xf>
    <xf numFmtId="0" fontId="1" fillId="3" borderId="3" xfId="0" applyFont="1" applyFill="1" applyBorder="1" applyAlignment="1">
      <alignment horizontal="center" vertical="center"/>
    </xf>
    <xf numFmtId="0" fontId="1"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10" xfId="0" applyFont="1" applyFill="1" applyBorder="1" applyAlignment="1">
      <alignment horizontal="center" vertical="center" wrapText="1"/>
    </xf>
    <xf numFmtId="38" fontId="7" fillId="5" borderId="4" xfId="1" applyFont="1" applyFill="1" applyBorder="1" applyAlignment="1">
      <alignment horizontal="center" vertical="center"/>
    </xf>
    <xf numFmtId="38" fontId="7" fillId="5" borderId="11" xfId="1" applyFont="1" applyFill="1" applyBorder="1" applyAlignment="1">
      <alignment horizontal="center" vertical="center"/>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0" fillId="5" borderId="4" xfId="0" applyFont="1" applyFill="1" applyBorder="1" applyAlignment="1">
      <alignment horizontal="center" vertical="center" wrapText="1"/>
    </xf>
    <xf numFmtId="0" fontId="7" fillId="5" borderId="4" xfId="0" applyFont="1" applyFill="1" applyBorder="1" applyAlignment="1">
      <alignment horizontal="center" vertical="center"/>
    </xf>
    <xf numFmtId="38" fontId="7" fillId="2" borderId="4" xfId="1" applyFont="1" applyFill="1" applyBorder="1" applyAlignment="1">
      <alignment horizontal="center" vertical="center"/>
    </xf>
    <xf numFmtId="38" fontId="7" fillId="3" borderId="4" xfId="1" applyFont="1" applyFill="1" applyBorder="1" applyAlignment="1">
      <alignment horizontal="center" vertical="center"/>
    </xf>
    <xf numFmtId="38" fontId="7" fillId="5" borderId="12" xfId="1" applyFont="1" applyFill="1" applyBorder="1" applyAlignment="1">
      <alignment horizontal="center" vertical="center"/>
    </xf>
    <xf numFmtId="0" fontId="0" fillId="5" borderId="0" xfId="0" applyFont="1" applyFill="1" applyAlignment="1">
      <alignment horizontal="center" vertical="center" wrapText="1"/>
    </xf>
    <xf numFmtId="0" fontId="9" fillId="5" borderId="0" xfId="0" applyFont="1" applyFill="1" applyAlignment="1">
      <alignment horizontal="center" vertical="center"/>
    </xf>
    <xf numFmtId="176" fontId="9" fillId="5" borderId="12" xfId="0" applyNumberFormat="1"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0" xfId="0" applyFont="1" applyFill="1" applyBorder="1" applyAlignment="1">
      <alignment horizontal="center" vertical="center"/>
    </xf>
    <xf numFmtId="0" fontId="7" fillId="5" borderId="0" xfId="0" applyFont="1" applyFill="1" applyAlignment="1">
      <alignment horizontal="center" vertical="center" wrapText="1"/>
    </xf>
    <xf numFmtId="0" fontId="9" fillId="5" borderId="0" xfId="0" applyFont="1" applyFill="1" applyAlignment="1">
      <alignment horizontal="center" vertical="center" wrapText="1"/>
    </xf>
    <xf numFmtId="0" fontId="9" fillId="5" borderId="0" xfId="0" quotePrefix="1" applyFont="1" applyFill="1" applyAlignment="1">
      <alignment horizontal="center" vertical="center"/>
    </xf>
    <xf numFmtId="0" fontId="9" fillId="5" borderId="13" xfId="0" quotePrefix="1" applyFont="1" applyFill="1" applyBorder="1" applyAlignment="1">
      <alignment horizontal="center" vertical="center"/>
    </xf>
    <xf numFmtId="178" fontId="8" fillId="5" borderId="14" xfId="0" applyNumberFormat="1" applyFont="1" applyFill="1" applyBorder="1" applyAlignment="1">
      <alignment horizontal="center" vertical="center"/>
    </xf>
    <xf numFmtId="178" fontId="8" fillId="5" borderId="15" xfId="0" applyNumberFormat="1" applyFont="1" applyFill="1" applyBorder="1" applyAlignment="1">
      <alignment horizontal="center" vertical="center"/>
    </xf>
    <xf numFmtId="178" fontId="8" fillId="5" borderId="16" xfId="0" applyNumberFormat="1" applyFont="1" applyFill="1" applyBorder="1" applyAlignment="1">
      <alignment horizontal="center" vertical="center"/>
    </xf>
    <xf numFmtId="178" fontId="8" fillId="5" borderId="17" xfId="0" applyNumberFormat="1" applyFont="1" applyFill="1" applyBorder="1" applyAlignment="1">
      <alignment horizontal="center" vertical="center"/>
    </xf>
    <xf numFmtId="178" fontId="8" fillId="5" borderId="0" xfId="0" applyNumberFormat="1" applyFont="1" applyFill="1" applyBorder="1" applyAlignment="1">
      <alignment horizontal="center" vertical="center"/>
    </xf>
    <xf numFmtId="178" fontId="8" fillId="5" borderId="13" xfId="0" applyNumberFormat="1" applyFont="1" applyFill="1" applyBorder="1" applyAlignment="1">
      <alignment horizontal="center" vertical="center"/>
    </xf>
    <xf numFmtId="178" fontId="8" fillId="5" borderId="18" xfId="0" applyNumberFormat="1" applyFont="1" applyFill="1" applyBorder="1" applyAlignment="1">
      <alignment horizontal="center" vertical="center"/>
    </xf>
    <xf numFmtId="178" fontId="8" fillId="5" borderId="19" xfId="0" applyNumberFormat="1" applyFont="1" applyFill="1" applyBorder="1" applyAlignment="1">
      <alignment horizontal="center" vertical="center"/>
    </xf>
    <xf numFmtId="178" fontId="8" fillId="5" borderId="20" xfId="0" applyNumberFormat="1" applyFont="1" applyFill="1" applyBorder="1" applyAlignment="1">
      <alignment horizontal="center" vertical="center"/>
    </xf>
    <xf numFmtId="0" fontId="9" fillId="5" borderId="17" xfId="0" applyFont="1" applyFill="1" applyBorder="1" applyAlignment="1">
      <alignment horizontal="left" vertical="center" wrapText="1"/>
    </xf>
    <xf numFmtId="0" fontId="9" fillId="5" borderId="0" xfId="0" applyFont="1" applyFill="1" applyAlignment="1">
      <alignment horizontal="left" vertical="center" wrapText="1"/>
    </xf>
    <xf numFmtId="38" fontId="9" fillId="5" borderId="12" xfId="1" applyFont="1" applyFill="1" applyBorder="1" applyAlignment="1">
      <alignment horizontal="center" vertical="center"/>
    </xf>
    <xf numFmtId="38" fontId="9" fillId="5" borderId="3" xfId="1" applyFont="1" applyFill="1" applyBorder="1" applyAlignment="1">
      <alignment horizontal="center" vertical="center"/>
    </xf>
    <xf numFmtId="38" fontId="9" fillId="5" borderId="2" xfId="1" applyFont="1" applyFill="1" applyBorder="1" applyAlignment="1">
      <alignment horizontal="center" vertical="center"/>
    </xf>
    <xf numFmtId="0" fontId="5" fillId="5" borderId="0" xfId="0" applyFont="1" applyFill="1" applyBorder="1" applyAlignment="1">
      <alignment horizontal="center" vertical="center" wrapText="1"/>
    </xf>
    <xf numFmtId="177" fontId="5" fillId="5" borderId="21" xfId="0" applyNumberFormat="1" applyFont="1" applyFill="1" applyBorder="1" applyAlignment="1">
      <alignment horizontal="center" vertical="center" wrapText="1"/>
    </xf>
    <xf numFmtId="177" fontId="5" fillId="5" borderId="22" xfId="0" applyNumberFormat="1" applyFont="1" applyFill="1" applyBorder="1" applyAlignment="1">
      <alignment horizontal="center" vertical="center" wrapText="1"/>
    </xf>
    <xf numFmtId="177" fontId="5" fillId="5" borderId="23" xfId="0" applyNumberFormat="1" applyFont="1" applyFill="1" applyBorder="1" applyAlignment="1">
      <alignment horizontal="center" vertical="center" wrapText="1"/>
    </xf>
    <xf numFmtId="176" fontId="5" fillId="5" borderId="12" xfId="0" applyNumberFormat="1"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0" xfId="0" applyFont="1" applyFill="1" applyBorder="1" applyAlignment="1">
      <alignment horizontal="center" vertical="center"/>
    </xf>
    <xf numFmtId="0" fontId="5" fillId="5" borderId="9" xfId="0" applyFont="1" applyFill="1" applyBorder="1" applyAlignment="1">
      <alignment horizontal="left" vertical="center"/>
    </xf>
    <xf numFmtId="0" fontId="5" fillId="5" borderId="10" xfId="0" applyFont="1" applyFill="1" applyBorder="1" applyAlignment="1">
      <alignment horizontal="left" vertical="center"/>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177" fontId="2" fillId="0" borderId="21" xfId="0" applyNumberFormat="1" applyFont="1" applyBorder="1" applyAlignment="1">
      <alignment horizontal="center" vertical="center" wrapText="1"/>
    </xf>
    <xf numFmtId="177" fontId="2" fillId="0" borderId="22" xfId="0" applyNumberFormat="1" applyFont="1" applyBorder="1" applyAlignment="1">
      <alignment horizontal="center" vertical="center" wrapText="1"/>
    </xf>
    <xf numFmtId="177" fontId="2" fillId="0" borderId="23" xfId="0" applyNumberFormat="1" applyFont="1" applyBorder="1" applyAlignment="1">
      <alignment horizontal="center" vertical="center" wrapText="1"/>
    </xf>
    <xf numFmtId="38" fontId="2" fillId="4" borderId="4" xfId="1" applyFont="1" applyFill="1" applyBorder="1" applyAlignment="1" applyProtection="1">
      <alignment horizontal="center" vertical="center"/>
    </xf>
    <xf numFmtId="176" fontId="2" fillId="0" borderId="1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xf>
    <xf numFmtId="176" fontId="2" fillId="0" borderId="3"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38" fontId="2" fillId="0" borderId="12" xfId="1" applyFont="1" applyBorder="1" applyAlignment="1">
      <alignment horizontal="center" vertical="center"/>
    </xf>
    <xf numFmtId="38" fontId="2" fillId="0" borderId="3" xfId="1" applyFont="1" applyBorder="1" applyAlignment="1">
      <alignment horizontal="center" vertical="center"/>
    </xf>
    <xf numFmtId="38" fontId="2" fillId="0" borderId="2" xfId="1" applyFont="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38" fontId="2" fillId="0" borderId="11" xfId="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2" fillId="4" borderId="3" xfId="0" applyFont="1" applyFill="1" applyBorder="1" applyAlignment="1">
      <alignment horizontal="center" vertical="center"/>
    </xf>
    <xf numFmtId="38" fontId="2" fillId="0" borderId="4" xfId="1" applyFont="1" applyBorder="1" applyAlignment="1">
      <alignment horizontal="center" vertical="center"/>
    </xf>
    <xf numFmtId="38" fontId="2" fillId="0" borderId="4" xfId="1" applyFont="1" applyFill="1" applyBorder="1" applyAlignment="1">
      <alignment horizontal="center" vertical="center"/>
    </xf>
    <xf numFmtId="0" fontId="0" fillId="0" borderId="0" xfId="0" applyFont="1" applyAlignment="1">
      <alignment horizontal="center" vertical="center" wrapText="1"/>
    </xf>
    <xf numFmtId="0" fontId="2" fillId="0" borderId="0" xfId="0" applyFont="1" applyAlignment="1">
      <alignment horizontal="center" vertical="center"/>
    </xf>
    <xf numFmtId="0" fontId="2" fillId="4" borderId="1" xfId="0" applyFont="1" applyFill="1" applyBorder="1" applyAlignment="1">
      <alignment horizontal="left" vertical="center"/>
    </xf>
    <xf numFmtId="0" fontId="2" fillId="0" borderId="3"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4" xfId="0" applyFont="1" applyBorder="1" applyAlignment="1">
      <alignment horizontal="center" vertical="center" wrapText="1"/>
    </xf>
    <xf numFmtId="0" fontId="7" fillId="0" borderId="4" xfId="0" applyFont="1" applyBorder="1" applyAlignment="1">
      <alignment horizontal="center" vertical="center"/>
    </xf>
    <xf numFmtId="38" fontId="2" fillId="4" borderId="4" xfId="1" applyFont="1" applyFill="1" applyBorder="1" applyAlignment="1">
      <alignment horizontal="center" vertical="center"/>
    </xf>
    <xf numFmtId="0" fontId="2" fillId="0" borderId="4" xfId="0" applyFont="1" applyBorder="1" applyAlignment="1">
      <alignment horizontal="center" vertical="center"/>
    </xf>
    <xf numFmtId="178" fontId="8" fillId="0" borderId="14" xfId="0" applyNumberFormat="1" applyFont="1" applyBorder="1" applyAlignment="1">
      <alignment horizontal="center" vertical="center"/>
    </xf>
    <xf numFmtId="178" fontId="8" fillId="0" borderId="15" xfId="0" applyNumberFormat="1" applyFont="1" applyBorder="1" applyAlignment="1">
      <alignment horizontal="center" vertical="center"/>
    </xf>
    <xf numFmtId="178" fontId="8" fillId="0" borderId="16" xfId="0" applyNumberFormat="1" applyFont="1" applyBorder="1" applyAlignment="1">
      <alignment horizontal="center" vertical="center"/>
    </xf>
    <xf numFmtId="178" fontId="8" fillId="0" borderId="17" xfId="0" applyNumberFormat="1" applyFont="1" applyBorder="1" applyAlignment="1">
      <alignment horizontal="center" vertical="center"/>
    </xf>
    <xf numFmtId="178" fontId="8" fillId="0" borderId="0" xfId="0" applyNumberFormat="1" applyFont="1" applyBorder="1" applyAlignment="1">
      <alignment horizontal="center" vertical="center"/>
    </xf>
    <xf numFmtId="178" fontId="8" fillId="0" borderId="13" xfId="0" applyNumberFormat="1" applyFont="1" applyBorder="1" applyAlignment="1">
      <alignment horizontal="center" vertical="center"/>
    </xf>
    <xf numFmtId="178" fontId="8" fillId="0" borderId="18" xfId="0" applyNumberFormat="1" applyFont="1" applyBorder="1" applyAlignment="1">
      <alignment horizontal="center" vertical="center"/>
    </xf>
    <xf numFmtId="178" fontId="8" fillId="0" borderId="19" xfId="0" applyNumberFormat="1" applyFont="1" applyBorder="1" applyAlignment="1">
      <alignment horizontal="center" vertical="center"/>
    </xf>
    <xf numFmtId="178" fontId="8" fillId="0" borderId="20" xfId="0" applyNumberFormat="1"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quotePrefix="1" applyFont="1" applyAlignment="1">
      <alignment horizontal="center" vertical="center"/>
    </xf>
    <xf numFmtId="0" fontId="2" fillId="0" borderId="13" xfId="0" quotePrefix="1"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1" fillId="5" borderId="3" xfId="0" applyFont="1" applyFill="1" applyBorder="1" applyAlignment="1">
      <alignment horizontal="center" vertical="center" shrinkToFit="1"/>
    </xf>
    <xf numFmtId="0" fontId="12" fillId="5" borderId="0" xfId="0" applyFont="1" applyFill="1" applyAlignment="1">
      <alignment horizontal="left" vertical="top"/>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22860</xdr:colOff>
      <xdr:row>23</xdr:row>
      <xdr:rowOff>220980</xdr:rowOff>
    </xdr:from>
    <xdr:to>
      <xdr:col>31</xdr:col>
      <xdr:colOff>160020</xdr:colOff>
      <xdr:row>23</xdr:row>
      <xdr:rowOff>220980</xdr:rowOff>
    </xdr:to>
    <xdr:sp macro="" textlink="">
      <xdr:nvSpPr>
        <xdr:cNvPr id="7185" name="Line 1"/>
        <xdr:cNvSpPr>
          <a:spLocks noChangeShapeType="1"/>
        </xdr:cNvSpPr>
      </xdr:nvSpPr>
      <xdr:spPr bwMode="auto">
        <a:xfrm>
          <a:off x="784860" y="7018020"/>
          <a:ext cx="47320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22860</xdr:colOff>
      <xdr:row>23</xdr:row>
      <xdr:rowOff>220980</xdr:rowOff>
    </xdr:from>
    <xdr:to>
      <xdr:col>31</xdr:col>
      <xdr:colOff>160020</xdr:colOff>
      <xdr:row>23</xdr:row>
      <xdr:rowOff>220980</xdr:rowOff>
    </xdr:to>
    <xdr:sp macro="" textlink="">
      <xdr:nvSpPr>
        <xdr:cNvPr id="6163" name="Line 1"/>
        <xdr:cNvSpPr>
          <a:spLocks noChangeShapeType="1"/>
        </xdr:cNvSpPr>
      </xdr:nvSpPr>
      <xdr:spPr bwMode="auto">
        <a:xfrm>
          <a:off x="784860" y="7018020"/>
          <a:ext cx="47320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19594</xdr:colOff>
      <xdr:row>6</xdr:row>
      <xdr:rowOff>340178</xdr:rowOff>
    </xdr:from>
    <xdr:to>
      <xdr:col>20</xdr:col>
      <xdr:colOff>134460</xdr:colOff>
      <xdr:row>8</xdr:row>
      <xdr:rowOff>40822</xdr:rowOff>
    </xdr:to>
    <xdr:sp macro="" textlink="">
      <xdr:nvSpPr>
        <xdr:cNvPr id="2" name="四角形吹き出し 1"/>
        <xdr:cNvSpPr/>
      </xdr:nvSpPr>
      <xdr:spPr bwMode="auto">
        <a:xfrm>
          <a:off x="2027464" y="1741714"/>
          <a:ext cx="2027465" cy="625929"/>
        </a:xfrm>
        <a:prstGeom prst="wedgeRectCallout">
          <a:avLst>
            <a:gd name="adj1" fmla="val -58329"/>
            <a:gd name="adj2" fmla="val 68173"/>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b="1"/>
            <a:t>入所者は含まず、通所者で５０歳以上の延べ利用者数を記載する</a:t>
          </a:r>
        </a:p>
      </xdr:txBody>
    </xdr:sp>
    <xdr:clientData/>
  </xdr:twoCellAnchor>
  <xdr:twoCellAnchor>
    <xdr:from>
      <xdr:col>10</xdr:col>
      <xdr:colOff>19594</xdr:colOff>
      <xdr:row>10</xdr:row>
      <xdr:rowOff>40821</xdr:rowOff>
    </xdr:from>
    <xdr:to>
      <xdr:col>21</xdr:col>
      <xdr:colOff>60416</xdr:colOff>
      <xdr:row>11</xdr:row>
      <xdr:rowOff>299357</xdr:rowOff>
    </xdr:to>
    <xdr:sp macro="" textlink="">
      <xdr:nvSpPr>
        <xdr:cNvPr id="4" name="四角形吹き出し 3"/>
        <xdr:cNvSpPr/>
      </xdr:nvSpPr>
      <xdr:spPr bwMode="auto">
        <a:xfrm>
          <a:off x="2027464" y="3102428"/>
          <a:ext cx="2136322" cy="625929"/>
        </a:xfrm>
        <a:prstGeom prst="wedgeRectCallout">
          <a:avLst>
            <a:gd name="adj1" fmla="val -64413"/>
            <a:gd name="adj2" fmla="val -66609"/>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t>通所者の場合は、全ての利用者、入所者の場合は、５０歳以上の延べ利用者数を記載する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42"/>
  <sheetViews>
    <sheetView tabSelected="1" view="pageBreakPreview" zoomScale="85" zoomScaleNormal="85" zoomScaleSheetLayoutView="85" workbookViewId="0">
      <selection activeCell="A7" sqref="A7:G7"/>
    </sheetView>
  </sheetViews>
  <sheetFormatPr defaultColWidth="2.77734375" defaultRowHeight="22.5" customHeight="1" x14ac:dyDescent="0.2"/>
  <cols>
    <col min="1" max="7" width="3.5546875" style="4" customWidth="1"/>
    <col min="8" max="47" width="2.44140625" style="4" customWidth="1"/>
    <col min="48" max="16384" width="2.77734375" style="4"/>
  </cols>
  <sheetData>
    <row r="1" spans="1:52" s="46" customFormat="1" ht="22.5" customHeight="1" x14ac:dyDescent="0.2">
      <c r="A1" s="45"/>
      <c r="B1" s="45"/>
      <c r="C1" s="45"/>
      <c r="D1" s="45"/>
      <c r="E1" s="170" t="s">
        <v>80</v>
      </c>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row>
    <row r="2" spans="1:52" s="46" customFormat="1" ht="10.5" customHeight="1" x14ac:dyDescent="0.2">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row>
    <row r="3" spans="1:52" s="1" customFormat="1" ht="22.5" customHeight="1" x14ac:dyDescent="0.2">
      <c r="A3" s="47"/>
      <c r="B3" s="47"/>
      <c r="C3" s="47"/>
      <c r="D3" s="47"/>
      <c r="E3" s="51" t="s">
        <v>15</v>
      </c>
      <c r="F3" s="51"/>
      <c r="G3" s="51"/>
      <c r="H3" s="51"/>
      <c r="I3" s="52"/>
      <c r="J3" s="53"/>
      <c r="K3" s="53"/>
      <c r="L3" s="53"/>
      <c r="M3" s="53"/>
      <c r="N3" s="53"/>
      <c r="O3" s="53"/>
      <c r="P3" s="53"/>
      <c r="Q3" s="53"/>
      <c r="R3" s="53"/>
      <c r="S3" s="53"/>
      <c r="T3" s="53"/>
      <c r="U3" s="53"/>
      <c r="V3" s="53"/>
      <c r="W3" s="53"/>
      <c r="X3" s="47"/>
      <c r="Y3" s="51"/>
      <c r="Z3" s="51"/>
      <c r="AA3" s="54"/>
      <c r="AB3" s="55"/>
      <c r="AC3" s="2" t="s">
        <v>19</v>
      </c>
      <c r="AD3" s="54"/>
      <c r="AE3" s="55"/>
      <c r="AF3" s="51" t="s">
        <v>20</v>
      </c>
      <c r="AG3" s="51"/>
      <c r="AH3" s="49" t="s">
        <v>21</v>
      </c>
      <c r="AI3" s="51"/>
      <c r="AJ3" s="51"/>
      <c r="AK3" s="54"/>
      <c r="AL3" s="55"/>
      <c r="AM3" s="2" t="s">
        <v>19</v>
      </c>
      <c r="AN3" s="54"/>
      <c r="AO3" s="55"/>
      <c r="AP3" s="56" t="s">
        <v>20</v>
      </c>
      <c r="AQ3" s="56"/>
      <c r="AR3" s="48"/>
      <c r="AS3" s="48"/>
      <c r="AT3" s="48"/>
      <c r="AU3" s="48"/>
      <c r="AV3" s="46"/>
      <c r="AW3" s="46"/>
      <c r="AX3" s="46"/>
      <c r="AY3" s="46"/>
      <c r="AZ3" s="46"/>
    </row>
    <row r="4" spans="1:52" s="1" customFormat="1" ht="22.5" customHeight="1" x14ac:dyDescent="0.2">
      <c r="A4" s="47"/>
      <c r="B4" s="47"/>
      <c r="C4" s="47"/>
      <c r="D4" s="47"/>
      <c r="E4" s="51" t="s">
        <v>16</v>
      </c>
      <c r="F4" s="51"/>
      <c r="G4" s="51"/>
      <c r="H4" s="51"/>
      <c r="I4" s="57"/>
      <c r="J4" s="58"/>
      <c r="K4" s="59" t="s">
        <v>17</v>
      </c>
      <c r="L4" s="59"/>
      <c r="M4" s="47"/>
      <c r="N4" s="169" t="s">
        <v>29</v>
      </c>
      <c r="O4" s="169"/>
      <c r="P4" s="169"/>
      <c r="Q4" s="169"/>
      <c r="R4" s="57"/>
      <c r="S4" s="58"/>
      <c r="T4" s="58"/>
      <c r="U4" s="58"/>
      <c r="V4" s="58"/>
      <c r="W4" s="47"/>
      <c r="X4" s="59" t="s">
        <v>30</v>
      </c>
      <c r="Y4" s="59"/>
      <c r="Z4" s="59"/>
      <c r="AA4" s="59"/>
      <c r="AB4" s="57"/>
      <c r="AC4" s="58"/>
      <c r="AD4" s="58"/>
      <c r="AE4" s="58"/>
      <c r="AF4" s="58"/>
      <c r="AG4" s="58"/>
      <c r="AH4" s="58"/>
      <c r="AI4" s="47"/>
      <c r="AJ4" s="47"/>
      <c r="AK4" s="47"/>
      <c r="AL4" s="47"/>
      <c r="AM4" s="46"/>
      <c r="AN4" s="46"/>
      <c r="AO4" s="46"/>
      <c r="AP4" s="46"/>
      <c r="AQ4" s="46"/>
      <c r="AR4" s="46"/>
      <c r="AS4" s="46"/>
      <c r="AT4" s="46"/>
      <c r="AU4" s="46"/>
      <c r="AV4" s="46"/>
      <c r="AW4" s="46"/>
      <c r="AX4" s="46"/>
      <c r="AY4" s="46"/>
      <c r="AZ4" s="46"/>
    </row>
    <row r="5" spans="1:52" s="1" customFormat="1" ht="9.75" customHeight="1" x14ac:dyDescent="0.2">
      <c r="A5" s="47"/>
      <c r="B5" s="47"/>
      <c r="C5" s="47"/>
      <c r="D5" s="47"/>
      <c r="E5" s="48"/>
      <c r="F5" s="48"/>
      <c r="G5" s="48"/>
      <c r="H5" s="48"/>
      <c r="I5" s="48"/>
      <c r="J5" s="48"/>
      <c r="K5" s="48"/>
      <c r="L5" s="48"/>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6"/>
      <c r="AN5" s="46"/>
      <c r="AO5" s="46"/>
      <c r="AP5" s="46"/>
      <c r="AQ5" s="46"/>
      <c r="AR5" s="46"/>
      <c r="AS5" s="46"/>
      <c r="AT5" s="46"/>
      <c r="AU5" s="46"/>
      <c r="AV5" s="46"/>
      <c r="AW5" s="46"/>
      <c r="AX5" s="46"/>
      <c r="AY5" s="46"/>
      <c r="AZ5" s="46"/>
    </row>
    <row r="6" spans="1:52" ht="22.5" customHeight="1" x14ac:dyDescent="0.2">
      <c r="A6" s="3" t="s">
        <v>81</v>
      </c>
      <c r="B6" s="3"/>
      <c r="C6" s="3"/>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row>
    <row r="7" spans="1:52" ht="44.25" customHeight="1" x14ac:dyDescent="0.2">
      <c r="A7" s="60"/>
      <c r="B7" s="60"/>
      <c r="C7" s="60"/>
      <c r="D7" s="60"/>
      <c r="E7" s="60"/>
      <c r="F7" s="60"/>
      <c r="G7" s="60"/>
      <c r="H7" s="60" t="s">
        <v>0</v>
      </c>
      <c r="I7" s="60"/>
      <c r="J7" s="60"/>
      <c r="K7" s="60" t="s">
        <v>1</v>
      </c>
      <c r="L7" s="60"/>
      <c r="M7" s="60"/>
      <c r="N7" s="60" t="s">
        <v>2</v>
      </c>
      <c r="O7" s="60"/>
      <c r="P7" s="60"/>
      <c r="Q7" s="60" t="s">
        <v>3</v>
      </c>
      <c r="R7" s="60"/>
      <c r="S7" s="60"/>
      <c r="T7" s="60" t="s">
        <v>4</v>
      </c>
      <c r="U7" s="60"/>
      <c r="V7" s="60"/>
      <c r="W7" s="60" t="s">
        <v>5</v>
      </c>
      <c r="X7" s="60"/>
      <c r="Y7" s="60"/>
      <c r="Z7" s="60" t="s">
        <v>6</v>
      </c>
      <c r="AA7" s="60"/>
      <c r="AB7" s="60"/>
      <c r="AC7" s="60" t="s">
        <v>7</v>
      </c>
      <c r="AD7" s="60"/>
      <c r="AE7" s="60"/>
      <c r="AF7" s="60" t="s">
        <v>8</v>
      </c>
      <c r="AG7" s="60"/>
      <c r="AH7" s="60"/>
      <c r="AI7" s="60" t="s">
        <v>9</v>
      </c>
      <c r="AJ7" s="60"/>
      <c r="AK7" s="60"/>
      <c r="AL7" s="60" t="s">
        <v>10</v>
      </c>
      <c r="AM7" s="60"/>
      <c r="AN7" s="60"/>
      <c r="AO7" s="60" t="s">
        <v>11</v>
      </c>
      <c r="AP7" s="60"/>
      <c r="AQ7" s="60"/>
      <c r="AR7" s="61" t="s">
        <v>31</v>
      </c>
      <c r="AS7" s="61"/>
      <c r="AT7" s="60"/>
      <c r="AU7" s="60"/>
      <c r="AV7" s="62" t="s">
        <v>23</v>
      </c>
      <c r="AW7" s="63"/>
      <c r="AX7" s="63"/>
      <c r="AY7" s="63"/>
      <c r="AZ7" s="64"/>
    </row>
    <row r="8" spans="1:52" s="5" customFormat="1" ht="28.5" customHeight="1" x14ac:dyDescent="0.2">
      <c r="A8" s="70" t="s">
        <v>22</v>
      </c>
      <c r="B8" s="71"/>
      <c r="C8" s="71"/>
      <c r="D8" s="71"/>
      <c r="E8" s="71"/>
      <c r="F8" s="71"/>
      <c r="G8" s="71"/>
      <c r="H8" s="68" t="str">
        <f>IF(AND(H9="",H10="",H11="",H12="",H13=""),"",SUM(H9:J13))</f>
        <v/>
      </c>
      <c r="I8" s="68"/>
      <c r="J8" s="68"/>
      <c r="K8" s="68" t="str">
        <f>IF(AND(K9="",K10="",K11="",K12="",K13=""),"",SUM(K9:M13))</f>
        <v/>
      </c>
      <c r="L8" s="68"/>
      <c r="M8" s="68"/>
      <c r="N8" s="68" t="str">
        <f>IF(AND(N9="",N10="",N11="",N12="",N13=""),"",SUM(N9:P13))</f>
        <v/>
      </c>
      <c r="O8" s="68"/>
      <c r="P8" s="68"/>
      <c r="Q8" s="68" t="str">
        <f>IF(AND(Q9="",Q10="",Q11="",Q12="",Q13=""),"",SUM(Q9:S13))</f>
        <v/>
      </c>
      <c r="R8" s="68"/>
      <c r="S8" s="68"/>
      <c r="T8" s="68" t="str">
        <f>IF(AND(T9="",T10="",T11="",T12="",T13=""),"",SUM(T9:V13))</f>
        <v/>
      </c>
      <c r="U8" s="68"/>
      <c r="V8" s="68"/>
      <c r="W8" s="68" t="str">
        <f>IF(AND(W9="",W10="",W11="",W12="",W13=""),"",SUM(W9:Y13))</f>
        <v/>
      </c>
      <c r="X8" s="68"/>
      <c r="Y8" s="68"/>
      <c r="Z8" s="68" t="str">
        <f>IF(AND(Z9="",Z10="",Z11="",Z12="",Z13=""),"",SUM(Z9:AB13))</f>
        <v/>
      </c>
      <c r="AA8" s="68"/>
      <c r="AB8" s="68"/>
      <c r="AC8" s="68" t="str">
        <f>IF(AND(AC9="",AC10="",AC11="",AC12="",AC13=""),"",SUM(AC9:AE13))</f>
        <v/>
      </c>
      <c r="AD8" s="68"/>
      <c r="AE8" s="68"/>
      <c r="AF8" s="68" t="str">
        <f>IF(AND(AF9="",AF10="",AF11="",AF12="",AF13=""),"",SUM(AF9:AH13))</f>
        <v/>
      </c>
      <c r="AG8" s="68"/>
      <c r="AH8" s="68"/>
      <c r="AI8" s="68" t="str">
        <f>IF(AND(AI9="",AI10="",AI11="",AI12="",AI13=""),"",SUM(AI9:AK13))</f>
        <v/>
      </c>
      <c r="AJ8" s="68"/>
      <c r="AK8" s="68"/>
      <c r="AL8" s="68" t="str">
        <f>IF(AND(AL9="",AL10="",AL11="",AL12="",AL13=""),"",SUM(AL9:AN13))</f>
        <v/>
      </c>
      <c r="AM8" s="68"/>
      <c r="AN8" s="68"/>
      <c r="AO8" s="68" t="str">
        <f>IF(AND(AO9="",AO10="",AO11="",AO12="",AO13=""),"",SUM(AO9:AQ13))</f>
        <v/>
      </c>
      <c r="AP8" s="68"/>
      <c r="AQ8" s="68"/>
      <c r="AR8" s="69" t="str">
        <f t="shared" ref="AR8:AR13" si="0">IF(AND(H8="",K8="",N8="",Q8="",T8="",W8="",Z8="",AC8="",AF8="",AI8="",AL8="",AO8=""),"",SUM(H8:AQ8))</f>
        <v/>
      </c>
      <c r="AS8" s="69"/>
      <c r="AT8" s="69"/>
      <c r="AU8" s="69"/>
      <c r="AV8" s="65"/>
      <c r="AW8" s="66"/>
      <c r="AX8" s="66"/>
      <c r="AY8" s="66"/>
      <c r="AZ8" s="67"/>
    </row>
    <row r="9" spans="1:52" s="5" customFormat="1" ht="28.5" customHeight="1" x14ac:dyDescent="0.2">
      <c r="A9" s="72" t="s">
        <v>72</v>
      </c>
      <c r="B9" s="72"/>
      <c r="C9" s="72"/>
      <c r="D9" s="73"/>
      <c r="E9" s="73"/>
      <c r="F9" s="73"/>
      <c r="G9" s="73"/>
      <c r="H9" s="74"/>
      <c r="I9" s="75"/>
      <c r="J9" s="75"/>
      <c r="K9" s="74"/>
      <c r="L9" s="75"/>
      <c r="M9" s="75"/>
      <c r="N9" s="74"/>
      <c r="O9" s="75"/>
      <c r="P9" s="75"/>
      <c r="Q9" s="74"/>
      <c r="R9" s="75"/>
      <c r="S9" s="75"/>
      <c r="T9" s="74"/>
      <c r="U9" s="75"/>
      <c r="V9" s="75"/>
      <c r="W9" s="74"/>
      <c r="X9" s="75"/>
      <c r="Y9" s="75"/>
      <c r="Z9" s="74"/>
      <c r="AA9" s="75"/>
      <c r="AB9" s="75"/>
      <c r="AC9" s="74"/>
      <c r="AD9" s="75"/>
      <c r="AE9" s="75"/>
      <c r="AF9" s="74"/>
      <c r="AG9" s="75"/>
      <c r="AH9" s="75"/>
      <c r="AI9" s="74"/>
      <c r="AJ9" s="75"/>
      <c r="AK9" s="75"/>
      <c r="AL9" s="74"/>
      <c r="AM9" s="75"/>
      <c r="AN9" s="75"/>
      <c r="AO9" s="74"/>
      <c r="AP9" s="75"/>
      <c r="AQ9" s="75"/>
      <c r="AR9" s="68" t="str">
        <f t="shared" si="0"/>
        <v/>
      </c>
      <c r="AS9" s="68"/>
      <c r="AT9" s="68"/>
      <c r="AU9" s="68"/>
      <c r="AV9" s="68" t="str">
        <f>IF(AR9="","",AR9*2)</f>
        <v/>
      </c>
      <c r="AW9" s="68"/>
      <c r="AX9" s="68"/>
      <c r="AY9" s="76"/>
      <c r="AZ9" s="50" t="s">
        <v>33</v>
      </c>
    </row>
    <row r="10" spans="1:52" s="5" customFormat="1" ht="28.5" customHeight="1" x14ac:dyDescent="0.2">
      <c r="A10" s="72" t="s">
        <v>73</v>
      </c>
      <c r="B10" s="72"/>
      <c r="C10" s="72"/>
      <c r="D10" s="73"/>
      <c r="E10" s="73"/>
      <c r="F10" s="73"/>
      <c r="G10" s="73"/>
      <c r="H10" s="74"/>
      <c r="I10" s="75"/>
      <c r="J10" s="75"/>
      <c r="K10" s="74"/>
      <c r="L10" s="75"/>
      <c r="M10" s="75"/>
      <c r="N10" s="74"/>
      <c r="O10" s="75"/>
      <c r="P10" s="75"/>
      <c r="Q10" s="74"/>
      <c r="R10" s="75"/>
      <c r="S10" s="75"/>
      <c r="T10" s="74"/>
      <c r="U10" s="75"/>
      <c r="V10" s="75"/>
      <c r="W10" s="74"/>
      <c r="X10" s="75"/>
      <c r="Y10" s="75"/>
      <c r="Z10" s="74"/>
      <c r="AA10" s="75"/>
      <c r="AB10" s="75"/>
      <c r="AC10" s="74"/>
      <c r="AD10" s="75"/>
      <c r="AE10" s="75"/>
      <c r="AF10" s="74"/>
      <c r="AG10" s="75"/>
      <c r="AH10" s="75"/>
      <c r="AI10" s="74"/>
      <c r="AJ10" s="75"/>
      <c r="AK10" s="75"/>
      <c r="AL10" s="74"/>
      <c r="AM10" s="75"/>
      <c r="AN10" s="75"/>
      <c r="AO10" s="74"/>
      <c r="AP10" s="75"/>
      <c r="AQ10" s="75"/>
      <c r="AR10" s="68" t="str">
        <f t="shared" si="0"/>
        <v/>
      </c>
      <c r="AS10" s="68"/>
      <c r="AT10" s="68"/>
      <c r="AU10" s="68"/>
      <c r="AV10" s="68" t="str">
        <f>IF(AR10="","",AR10*3)</f>
        <v/>
      </c>
      <c r="AW10" s="68"/>
      <c r="AX10" s="68"/>
      <c r="AY10" s="76"/>
      <c r="AZ10" s="50" t="s">
        <v>34</v>
      </c>
    </row>
    <row r="11" spans="1:52" s="5" customFormat="1" ht="28.5" customHeight="1" x14ac:dyDescent="0.2">
      <c r="A11" s="73" t="s">
        <v>12</v>
      </c>
      <c r="B11" s="73"/>
      <c r="C11" s="73"/>
      <c r="D11" s="73"/>
      <c r="E11" s="73"/>
      <c r="F11" s="73"/>
      <c r="G11" s="73"/>
      <c r="H11" s="74"/>
      <c r="I11" s="75"/>
      <c r="J11" s="75"/>
      <c r="K11" s="74"/>
      <c r="L11" s="75"/>
      <c r="M11" s="75"/>
      <c r="N11" s="74"/>
      <c r="O11" s="75"/>
      <c r="P11" s="75"/>
      <c r="Q11" s="74"/>
      <c r="R11" s="75"/>
      <c r="S11" s="75"/>
      <c r="T11" s="74"/>
      <c r="U11" s="75"/>
      <c r="V11" s="75"/>
      <c r="W11" s="74"/>
      <c r="X11" s="75"/>
      <c r="Y11" s="75"/>
      <c r="Z11" s="74"/>
      <c r="AA11" s="75"/>
      <c r="AB11" s="75"/>
      <c r="AC11" s="74"/>
      <c r="AD11" s="75"/>
      <c r="AE11" s="75"/>
      <c r="AF11" s="74"/>
      <c r="AG11" s="75"/>
      <c r="AH11" s="75"/>
      <c r="AI11" s="74"/>
      <c r="AJ11" s="75"/>
      <c r="AK11" s="75"/>
      <c r="AL11" s="74"/>
      <c r="AM11" s="75"/>
      <c r="AN11" s="75"/>
      <c r="AO11" s="74"/>
      <c r="AP11" s="75"/>
      <c r="AQ11" s="75"/>
      <c r="AR11" s="68" t="str">
        <f t="shared" si="0"/>
        <v/>
      </c>
      <c r="AS11" s="68"/>
      <c r="AT11" s="68"/>
      <c r="AU11" s="68"/>
      <c r="AV11" s="68" t="str">
        <f>IF(AR11="","",AR11*4)</f>
        <v/>
      </c>
      <c r="AW11" s="68"/>
      <c r="AX11" s="68"/>
      <c r="AY11" s="76"/>
      <c r="AZ11" s="50" t="s">
        <v>35</v>
      </c>
    </row>
    <row r="12" spans="1:52" s="5" customFormat="1" ht="28.5" customHeight="1" x14ac:dyDescent="0.2">
      <c r="A12" s="73" t="s">
        <v>13</v>
      </c>
      <c r="B12" s="73"/>
      <c r="C12" s="73"/>
      <c r="D12" s="73"/>
      <c r="E12" s="73"/>
      <c r="F12" s="73"/>
      <c r="G12" s="73"/>
      <c r="H12" s="74"/>
      <c r="I12" s="75"/>
      <c r="J12" s="75"/>
      <c r="K12" s="74"/>
      <c r="L12" s="75"/>
      <c r="M12" s="75"/>
      <c r="N12" s="74"/>
      <c r="O12" s="75"/>
      <c r="P12" s="75"/>
      <c r="Q12" s="74"/>
      <c r="R12" s="75"/>
      <c r="S12" s="75"/>
      <c r="T12" s="74"/>
      <c r="U12" s="75"/>
      <c r="V12" s="75"/>
      <c r="W12" s="74"/>
      <c r="X12" s="75"/>
      <c r="Y12" s="75"/>
      <c r="Z12" s="74"/>
      <c r="AA12" s="75"/>
      <c r="AB12" s="75"/>
      <c r="AC12" s="74"/>
      <c r="AD12" s="75"/>
      <c r="AE12" s="75"/>
      <c r="AF12" s="74"/>
      <c r="AG12" s="75"/>
      <c r="AH12" s="75"/>
      <c r="AI12" s="74"/>
      <c r="AJ12" s="75"/>
      <c r="AK12" s="75"/>
      <c r="AL12" s="74"/>
      <c r="AM12" s="75"/>
      <c r="AN12" s="75"/>
      <c r="AO12" s="74"/>
      <c r="AP12" s="75"/>
      <c r="AQ12" s="75"/>
      <c r="AR12" s="68" t="str">
        <f t="shared" si="0"/>
        <v/>
      </c>
      <c r="AS12" s="68"/>
      <c r="AT12" s="68"/>
      <c r="AU12" s="68"/>
      <c r="AV12" s="68" t="str">
        <f>IF(AR12="","",AR12*5)</f>
        <v/>
      </c>
      <c r="AW12" s="68"/>
      <c r="AX12" s="68"/>
      <c r="AY12" s="76"/>
      <c r="AZ12" s="50" t="s">
        <v>36</v>
      </c>
    </row>
    <row r="13" spans="1:52" s="5" customFormat="1" ht="28.5" customHeight="1" x14ac:dyDescent="0.2">
      <c r="A13" s="73" t="s">
        <v>14</v>
      </c>
      <c r="B13" s="73"/>
      <c r="C13" s="73"/>
      <c r="D13" s="73"/>
      <c r="E13" s="73"/>
      <c r="F13" s="73"/>
      <c r="G13" s="73"/>
      <c r="H13" s="74"/>
      <c r="I13" s="75"/>
      <c r="J13" s="75"/>
      <c r="K13" s="74"/>
      <c r="L13" s="75"/>
      <c r="M13" s="75"/>
      <c r="N13" s="74"/>
      <c r="O13" s="75"/>
      <c r="P13" s="75"/>
      <c r="Q13" s="74"/>
      <c r="R13" s="75"/>
      <c r="S13" s="75"/>
      <c r="T13" s="74"/>
      <c r="U13" s="75"/>
      <c r="V13" s="75"/>
      <c r="W13" s="74"/>
      <c r="X13" s="75"/>
      <c r="Y13" s="75"/>
      <c r="Z13" s="74"/>
      <c r="AA13" s="75"/>
      <c r="AB13" s="75"/>
      <c r="AC13" s="74"/>
      <c r="AD13" s="75"/>
      <c r="AE13" s="75"/>
      <c r="AF13" s="74"/>
      <c r="AG13" s="75"/>
      <c r="AH13" s="75"/>
      <c r="AI13" s="74"/>
      <c r="AJ13" s="75"/>
      <c r="AK13" s="75"/>
      <c r="AL13" s="74"/>
      <c r="AM13" s="75"/>
      <c r="AN13" s="75"/>
      <c r="AO13" s="74"/>
      <c r="AP13" s="75"/>
      <c r="AQ13" s="75"/>
      <c r="AR13" s="68" t="str">
        <f t="shared" si="0"/>
        <v/>
      </c>
      <c r="AS13" s="68"/>
      <c r="AT13" s="68"/>
      <c r="AU13" s="68"/>
      <c r="AV13" s="68" t="str">
        <f>IF(AR13="","",AR13*6)</f>
        <v/>
      </c>
      <c r="AW13" s="68"/>
      <c r="AX13" s="68"/>
      <c r="AY13" s="76"/>
      <c r="AZ13" s="50" t="s">
        <v>40</v>
      </c>
    </row>
    <row r="14" spans="1:52" s="26" customFormat="1" ht="22.5" customHeight="1" x14ac:dyDescent="0.2">
      <c r="D14" s="27" t="s">
        <v>39</v>
      </c>
      <c r="E14" s="28">
        <v>1</v>
      </c>
      <c r="F14" s="27" t="s">
        <v>82</v>
      </c>
    </row>
    <row r="15" spans="1:52" s="26" customFormat="1" ht="22.5" customHeight="1" x14ac:dyDescent="0.2">
      <c r="D15" s="27"/>
      <c r="E15" s="28"/>
      <c r="F15" s="27"/>
      <c r="G15" s="27" t="s">
        <v>74</v>
      </c>
    </row>
    <row r="16" spans="1:52" s="26" customFormat="1" ht="22.5" customHeight="1" x14ac:dyDescent="0.2">
      <c r="D16" s="27"/>
      <c r="E16" s="28"/>
      <c r="F16" s="27"/>
      <c r="G16" s="27" t="s">
        <v>75</v>
      </c>
    </row>
    <row r="17" spans="1:52" s="26" customFormat="1" ht="22.5" customHeight="1" x14ac:dyDescent="0.2">
      <c r="D17" s="27"/>
      <c r="E17" s="28">
        <v>2</v>
      </c>
      <c r="F17" s="27" t="s">
        <v>76</v>
      </c>
    </row>
    <row r="18" spans="1:52" s="26" customFormat="1" ht="22.5" customHeight="1" x14ac:dyDescent="0.2">
      <c r="D18" s="27"/>
      <c r="E18" s="28">
        <v>3</v>
      </c>
      <c r="F18" s="27" t="s">
        <v>77</v>
      </c>
    </row>
    <row r="19" spans="1:52" s="26" customFormat="1" ht="22.5" customHeight="1" x14ac:dyDescent="0.2">
      <c r="D19" s="27"/>
      <c r="E19" s="28">
        <v>4</v>
      </c>
      <c r="F19" s="27" t="s">
        <v>83</v>
      </c>
    </row>
    <row r="20" spans="1:52" s="29" customFormat="1" ht="22.5" customHeight="1" x14ac:dyDescent="0.2"/>
    <row r="21" spans="1:52" s="30" customFormat="1" ht="22.5" customHeight="1" x14ac:dyDescent="0.2">
      <c r="E21" s="83" t="s">
        <v>49</v>
      </c>
      <c r="F21" s="83"/>
      <c r="G21" s="83"/>
      <c r="H21" s="83"/>
      <c r="I21" s="31"/>
      <c r="J21" s="31"/>
      <c r="K21" s="83" t="s">
        <v>42</v>
      </c>
      <c r="L21" s="83"/>
      <c r="M21" s="83"/>
      <c r="N21" s="83"/>
      <c r="O21" s="31"/>
      <c r="P21" s="31"/>
      <c r="Q21" s="84" t="s">
        <v>43</v>
      </c>
      <c r="R21" s="84"/>
      <c r="S21" s="84"/>
      <c r="T21" s="84"/>
      <c r="W21" s="84" t="s">
        <v>44</v>
      </c>
      <c r="X21" s="84"/>
      <c r="Y21" s="84"/>
      <c r="Z21" s="84"/>
      <c r="AC21" s="84" t="s">
        <v>45</v>
      </c>
      <c r="AD21" s="84"/>
      <c r="AE21" s="84"/>
      <c r="AF21" s="84"/>
      <c r="AJ21" s="77" t="s">
        <v>84</v>
      </c>
      <c r="AK21" s="78"/>
      <c r="AL21" s="78"/>
      <c r="AM21" s="78"/>
      <c r="AN21" s="78"/>
    </row>
    <row r="22" spans="1:52" s="30" customFormat="1" ht="22.5" customHeight="1" thickBot="1" x14ac:dyDescent="0.25">
      <c r="E22" s="84"/>
      <c r="F22" s="84"/>
      <c r="G22" s="84"/>
      <c r="H22" s="84"/>
      <c r="K22" s="84"/>
      <c r="L22" s="84"/>
      <c r="M22" s="84"/>
      <c r="N22" s="84"/>
      <c r="Q22" s="84"/>
      <c r="R22" s="84"/>
      <c r="S22" s="84"/>
      <c r="T22" s="84"/>
      <c r="W22" s="84"/>
      <c r="X22" s="84"/>
      <c r="Y22" s="84"/>
      <c r="Z22" s="84"/>
      <c r="AC22" s="84"/>
      <c r="AD22" s="84"/>
      <c r="AE22" s="84"/>
      <c r="AF22" s="84"/>
      <c r="AJ22" s="78"/>
      <c r="AK22" s="78"/>
      <c r="AL22" s="78"/>
      <c r="AM22" s="78"/>
      <c r="AN22" s="78"/>
    </row>
    <row r="23" spans="1:52" s="30" customFormat="1" ht="22.5" customHeight="1" x14ac:dyDescent="0.2">
      <c r="E23" s="79" t="str">
        <f>AV9</f>
        <v/>
      </c>
      <c r="F23" s="80"/>
      <c r="G23" s="80"/>
      <c r="H23" s="81"/>
      <c r="I23" s="82" t="s">
        <v>37</v>
      </c>
      <c r="J23" s="82"/>
      <c r="K23" s="79" t="str">
        <f>AV10</f>
        <v/>
      </c>
      <c r="L23" s="80"/>
      <c r="M23" s="80"/>
      <c r="N23" s="81"/>
      <c r="O23" s="82" t="s">
        <v>37</v>
      </c>
      <c r="P23" s="82"/>
      <c r="Q23" s="79" t="str">
        <f>AV11</f>
        <v/>
      </c>
      <c r="R23" s="80"/>
      <c r="S23" s="80"/>
      <c r="T23" s="81"/>
      <c r="U23" s="82" t="s">
        <v>37</v>
      </c>
      <c r="V23" s="82"/>
      <c r="W23" s="79" t="str">
        <f>AV12</f>
        <v/>
      </c>
      <c r="X23" s="80"/>
      <c r="Y23" s="80"/>
      <c r="Z23" s="81"/>
      <c r="AA23" s="82" t="s">
        <v>37</v>
      </c>
      <c r="AB23" s="82"/>
      <c r="AC23" s="79" t="str">
        <f>AV13</f>
        <v/>
      </c>
      <c r="AD23" s="80"/>
      <c r="AE23" s="80"/>
      <c r="AF23" s="81"/>
      <c r="AG23" s="85" t="s">
        <v>38</v>
      </c>
      <c r="AH23" s="85"/>
      <c r="AI23" s="86"/>
      <c r="AJ23" s="87" t="str">
        <f>IF(AND(K23="",Q23="",W23="",E23="",AC23="",E26=""),"",ROUND(SUM(K23,Q23,E23,W23,AC23)/E26,1))</f>
        <v/>
      </c>
      <c r="AK23" s="88"/>
      <c r="AL23" s="88"/>
      <c r="AM23" s="88"/>
      <c r="AN23" s="89"/>
    </row>
    <row r="24" spans="1:52" s="30" customFormat="1" ht="9" customHeight="1" x14ac:dyDescent="0.2">
      <c r="K24" s="32"/>
      <c r="L24" s="33"/>
      <c r="M24" s="33"/>
      <c r="N24" s="33"/>
      <c r="O24" s="34"/>
      <c r="P24" s="34"/>
      <c r="Q24" s="32"/>
      <c r="R24" s="33"/>
      <c r="S24" s="33"/>
      <c r="T24" s="33"/>
      <c r="U24" s="34"/>
      <c r="V24" s="34"/>
      <c r="W24" s="32"/>
      <c r="X24" s="33"/>
      <c r="Y24" s="33"/>
      <c r="Z24" s="33"/>
      <c r="AA24" s="34"/>
      <c r="AB24" s="34"/>
      <c r="AC24" s="32"/>
      <c r="AD24" s="33"/>
      <c r="AE24" s="33"/>
      <c r="AG24" s="85"/>
      <c r="AH24" s="85"/>
      <c r="AI24" s="86"/>
      <c r="AJ24" s="90"/>
      <c r="AK24" s="91"/>
      <c r="AL24" s="91"/>
      <c r="AM24" s="91"/>
      <c r="AN24" s="92"/>
    </row>
    <row r="25" spans="1:52" s="30" customFormat="1" ht="15.75" customHeight="1" x14ac:dyDescent="0.2">
      <c r="E25" s="82" t="s">
        <v>25</v>
      </c>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5"/>
      <c r="AH25" s="85"/>
      <c r="AI25" s="86"/>
      <c r="AJ25" s="90"/>
      <c r="AK25" s="91"/>
      <c r="AL25" s="91"/>
      <c r="AM25" s="91"/>
      <c r="AN25" s="92"/>
      <c r="AO25" s="96" t="s">
        <v>41</v>
      </c>
      <c r="AP25" s="97"/>
      <c r="AQ25" s="97"/>
      <c r="AR25" s="97"/>
      <c r="AS25" s="97"/>
      <c r="AT25" s="97"/>
      <c r="AU25" s="97"/>
      <c r="AV25" s="97"/>
      <c r="AW25" s="97"/>
      <c r="AX25" s="97"/>
      <c r="AY25" s="97"/>
      <c r="AZ25" s="97"/>
    </row>
    <row r="26" spans="1:52" s="30" customFormat="1" ht="22.5" customHeight="1" thickBot="1" x14ac:dyDescent="0.25">
      <c r="E26" s="98" t="str">
        <f>IF(AR8="","",AR8)</f>
        <v/>
      </c>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100"/>
      <c r="AG26" s="85"/>
      <c r="AH26" s="85"/>
      <c r="AI26" s="86"/>
      <c r="AJ26" s="93"/>
      <c r="AK26" s="94"/>
      <c r="AL26" s="94"/>
      <c r="AM26" s="94"/>
      <c r="AN26" s="95"/>
      <c r="AO26" s="96"/>
      <c r="AP26" s="97"/>
      <c r="AQ26" s="97"/>
      <c r="AR26" s="97"/>
      <c r="AS26" s="97"/>
      <c r="AT26" s="97"/>
      <c r="AU26" s="97"/>
      <c r="AV26" s="97"/>
      <c r="AW26" s="97"/>
      <c r="AX26" s="97"/>
      <c r="AY26" s="97"/>
      <c r="AZ26" s="97"/>
    </row>
    <row r="27" spans="1:52" s="30" customFormat="1" ht="22.5" customHeight="1" x14ac:dyDescent="0.2">
      <c r="D27" s="27" t="s">
        <v>39</v>
      </c>
      <c r="E27" s="28">
        <v>5</v>
      </c>
      <c r="F27" s="35" t="s">
        <v>78</v>
      </c>
      <c r="G27" s="36"/>
      <c r="H27" s="36"/>
      <c r="I27" s="36"/>
      <c r="J27" s="36"/>
      <c r="K27" s="36"/>
      <c r="L27" s="36"/>
      <c r="M27" s="36"/>
      <c r="N27" s="36"/>
      <c r="O27" s="36"/>
      <c r="P27" s="36"/>
      <c r="Q27" s="36"/>
      <c r="R27" s="36"/>
      <c r="S27" s="36"/>
      <c r="T27" s="36"/>
      <c r="U27" s="36"/>
      <c r="V27" s="36"/>
      <c r="W27" s="36"/>
      <c r="X27" s="36"/>
      <c r="Y27" s="36"/>
      <c r="Z27" s="36"/>
      <c r="AA27" s="36"/>
      <c r="AE27" s="37"/>
      <c r="AF27" s="37"/>
      <c r="AG27" s="37"/>
      <c r="AH27" s="37"/>
      <c r="AI27" s="37"/>
    </row>
    <row r="28" spans="1:52" s="29" customFormat="1" ht="22.5" customHeight="1" x14ac:dyDescent="0.2"/>
    <row r="29" spans="1:52" s="29" customFormat="1" ht="22.5" customHeight="1" x14ac:dyDescent="0.2">
      <c r="A29" s="38" t="s">
        <v>24</v>
      </c>
      <c r="B29" s="38"/>
      <c r="C29" s="38"/>
    </row>
    <row r="30" spans="1:52" s="29" customFormat="1" ht="7.5" customHeight="1" x14ac:dyDescent="0.2"/>
    <row r="31" spans="1:52" s="29" customFormat="1" ht="22.5" customHeight="1" x14ac:dyDescent="0.2">
      <c r="E31" s="101" t="s">
        <v>47</v>
      </c>
      <c r="F31" s="101"/>
      <c r="G31" s="101"/>
      <c r="H31" s="101"/>
      <c r="I31" s="39"/>
      <c r="J31" s="39"/>
      <c r="K31" s="101" t="s">
        <v>48</v>
      </c>
      <c r="L31" s="101"/>
      <c r="M31" s="101"/>
      <c r="N31" s="101"/>
      <c r="Q31" s="101" t="s">
        <v>31</v>
      </c>
      <c r="R31" s="101"/>
      <c r="S31" s="101"/>
      <c r="T31" s="101"/>
      <c r="W31" s="101" t="s">
        <v>52</v>
      </c>
      <c r="X31" s="101"/>
      <c r="Y31" s="101"/>
      <c r="Z31" s="101"/>
      <c r="AB31" s="101" t="s">
        <v>54</v>
      </c>
      <c r="AC31" s="101"/>
      <c r="AD31" s="101"/>
      <c r="AE31" s="101"/>
    </row>
    <row r="32" spans="1:52" s="29" customFormat="1" ht="22.5" customHeight="1" thickBot="1" x14ac:dyDescent="0.25">
      <c r="E32" s="101"/>
      <c r="F32" s="101"/>
      <c r="G32" s="101"/>
      <c r="H32" s="101"/>
      <c r="I32" s="39"/>
      <c r="J32" s="39"/>
      <c r="K32" s="101"/>
      <c r="L32" s="101"/>
      <c r="M32" s="101"/>
      <c r="N32" s="101"/>
      <c r="Q32" s="101"/>
      <c r="R32" s="101"/>
      <c r="S32" s="101"/>
      <c r="T32" s="101"/>
      <c r="W32" s="101"/>
      <c r="X32" s="101"/>
      <c r="Y32" s="101"/>
      <c r="Z32" s="101"/>
      <c r="AB32" s="101"/>
      <c r="AC32" s="101"/>
      <c r="AD32" s="101"/>
      <c r="AE32" s="101"/>
    </row>
    <row r="33" spans="4:32" s="29" customFormat="1" ht="22.5" customHeight="1" thickBot="1" x14ac:dyDescent="0.25">
      <c r="D33" s="40" t="s">
        <v>50</v>
      </c>
      <c r="E33" s="105" t="str">
        <f>AR12</f>
        <v/>
      </c>
      <c r="F33" s="106"/>
      <c r="G33" s="106"/>
      <c r="H33" s="107"/>
      <c r="I33" s="108" t="s">
        <v>37</v>
      </c>
      <c r="J33" s="108"/>
      <c r="K33" s="105" t="str">
        <f>AR13</f>
        <v/>
      </c>
      <c r="L33" s="106"/>
      <c r="M33" s="106"/>
      <c r="N33" s="107"/>
      <c r="O33" s="109" t="s">
        <v>51</v>
      </c>
      <c r="P33" s="110"/>
      <c r="Q33" s="105" t="str">
        <f>AR8</f>
        <v/>
      </c>
      <c r="R33" s="106"/>
      <c r="S33" s="106"/>
      <c r="T33" s="107"/>
      <c r="U33" s="108" t="s">
        <v>38</v>
      </c>
      <c r="V33" s="108"/>
      <c r="W33" s="102" t="str">
        <f>IF(Q33="","",ROUND(SUM(E33,K33)/Q33,2))</f>
        <v/>
      </c>
      <c r="X33" s="103"/>
      <c r="Y33" s="103"/>
      <c r="Z33" s="104"/>
      <c r="AA33" s="41" t="s">
        <v>53</v>
      </c>
      <c r="AB33" s="102" t="str">
        <f>IF(K33="","",ROUND(K33/Q33,2))</f>
        <v/>
      </c>
      <c r="AC33" s="103"/>
      <c r="AD33" s="103"/>
      <c r="AE33" s="104"/>
      <c r="AF33" s="29" t="s">
        <v>26</v>
      </c>
    </row>
    <row r="34" spans="4:32" s="29" customFormat="1" ht="22.5" customHeight="1" x14ac:dyDescent="0.2">
      <c r="D34" s="27" t="s">
        <v>39</v>
      </c>
      <c r="E34" s="28">
        <v>6</v>
      </c>
      <c r="F34" s="35" t="s">
        <v>79</v>
      </c>
      <c r="G34" s="42"/>
    </row>
    <row r="35" spans="4:32" s="29" customFormat="1" ht="22.5" customHeight="1" x14ac:dyDescent="0.2">
      <c r="D35" s="43"/>
      <c r="E35" s="44"/>
      <c r="F35" s="42"/>
    </row>
    <row r="36" spans="4:32" s="29" customFormat="1" ht="22.5" customHeight="1" x14ac:dyDescent="0.2">
      <c r="Q36" s="39"/>
      <c r="R36" s="39"/>
      <c r="S36" s="39"/>
      <c r="T36" s="39"/>
      <c r="U36" s="39"/>
      <c r="V36" s="39"/>
    </row>
    <row r="37" spans="4:32" s="29" customFormat="1" ht="22.5" customHeight="1" x14ac:dyDescent="0.2"/>
    <row r="38" spans="4:32" s="29" customFormat="1" ht="22.5" customHeight="1" x14ac:dyDescent="0.2"/>
    <row r="39" spans="4:32" s="29" customFormat="1" ht="22.5" customHeight="1" x14ac:dyDescent="0.2"/>
    <row r="40" spans="4:32" s="29" customFormat="1" ht="22.5" customHeight="1" x14ac:dyDescent="0.2"/>
    <row r="41" spans="4:32" s="29" customFormat="1" ht="22.5" customHeight="1" x14ac:dyDescent="0.2"/>
    <row r="42" spans="4:32" s="29" customFormat="1" ht="22.5" customHeight="1" x14ac:dyDescent="0.2"/>
  </sheetData>
  <protectedRanges>
    <protectedRange sqref="AA3 AD3 AK3 AN3 AB4 R4 I3:I4 H9:AQ13" name="範囲1"/>
  </protectedRanges>
  <mergeCells count="154">
    <mergeCell ref="E31:H32"/>
    <mergeCell ref="K31:N32"/>
    <mergeCell ref="Q31:T32"/>
    <mergeCell ref="W31:Z32"/>
    <mergeCell ref="AB31:AE32"/>
    <mergeCell ref="W33:Z33"/>
    <mergeCell ref="AB33:AE33"/>
    <mergeCell ref="E33:H33"/>
    <mergeCell ref="I33:J33"/>
    <mergeCell ref="K33:N33"/>
    <mergeCell ref="O33:P33"/>
    <mergeCell ref="Q33:T33"/>
    <mergeCell ref="U33:V33"/>
    <mergeCell ref="Q23:T23"/>
    <mergeCell ref="U23:V23"/>
    <mergeCell ref="AO13:AQ13"/>
    <mergeCell ref="AR13:AU13"/>
    <mergeCell ref="AV13:AY13"/>
    <mergeCell ref="E21:H22"/>
    <mergeCell ref="K21:N22"/>
    <mergeCell ref="Q21:T22"/>
    <mergeCell ref="W21:Z22"/>
    <mergeCell ref="AC21:AF22"/>
    <mergeCell ref="W23:Z23"/>
    <mergeCell ref="AA23:AB23"/>
    <mergeCell ref="AC23:AF23"/>
    <mergeCell ref="AG23:AI26"/>
    <mergeCell ref="AJ23:AN26"/>
    <mergeCell ref="E25:AF25"/>
    <mergeCell ref="E23:H23"/>
    <mergeCell ref="I23:J23"/>
    <mergeCell ref="K23:N23"/>
    <mergeCell ref="O23:P23"/>
    <mergeCell ref="AO25:AZ26"/>
    <mergeCell ref="E26:AF26"/>
    <mergeCell ref="A13:G13"/>
    <mergeCell ref="H13:J13"/>
    <mergeCell ref="K13:M13"/>
    <mergeCell ref="N13:P13"/>
    <mergeCell ref="Q13:S13"/>
    <mergeCell ref="T13:V13"/>
    <mergeCell ref="AJ21:AN22"/>
    <mergeCell ref="W13:Y13"/>
    <mergeCell ref="Z13:AB13"/>
    <mergeCell ref="AC13:AE13"/>
    <mergeCell ref="AF13:AH13"/>
    <mergeCell ref="AI13:AK13"/>
    <mergeCell ref="AL13:AN13"/>
    <mergeCell ref="AF11:AH11"/>
    <mergeCell ref="AI11:AK11"/>
    <mergeCell ref="AL11:AN11"/>
    <mergeCell ref="AO11:AQ11"/>
    <mergeCell ref="AR11:AU11"/>
    <mergeCell ref="AV11:AY11"/>
    <mergeCell ref="A12:G12"/>
    <mergeCell ref="H12:J12"/>
    <mergeCell ref="K12:M12"/>
    <mergeCell ref="N12:P12"/>
    <mergeCell ref="Q12:S12"/>
    <mergeCell ref="T12:V12"/>
    <mergeCell ref="W12:Y12"/>
    <mergeCell ref="Z12:AB12"/>
    <mergeCell ref="AC12:AE12"/>
    <mergeCell ref="AF12:AH12"/>
    <mergeCell ref="AI12:AK12"/>
    <mergeCell ref="AL12:AN12"/>
    <mergeCell ref="AO12:AQ12"/>
    <mergeCell ref="AR12:AU12"/>
    <mergeCell ref="AV12:AY12"/>
    <mergeCell ref="A11:G11"/>
    <mergeCell ref="H11:J11"/>
    <mergeCell ref="K11:M11"/>
    <mergeCell ref="N11:P11"/>
    <mergeCell ref="Q11:S11"/>
    <mergeCell ref="T11:V11"/>
    <mergeCell ref="W11:Y11"/>
    <mergeCell ref="Z11:AB11"/>
    <mergeCell ref="AC11:AE11"/>
    <mergeCell ref="AF9:AH9"/>
    <mergeCell ref="AI9:AK9"/>
    <mergeCell ref="AL9:AN9"/>
    <mergeCell ref="AO9:AQ9"/>
    <mergeCell ref="AR9:AU9"/>
    <mergeCell ref="AV9:AY9"/>
    <mergeCell ref="A10:G10"/>
    <mergeCell ref="H10:J10"/>
    <mergeCell ref="K10:M10"/>
    <mergeCell ref="N10:P10"/>
    <mergeCell ref="Q10:S10"/>
    <mergeCell ref="T10:V10"/>
    <mergeCell ref="W10:Y10"/>
    <mergeCell ref="Z10:AB10"/>
    <mergeCell ref="AC10:AE10"/>
    <mergeCell ref="AF10:AH10"/>
    <mergeCell ref="AI10:AK10"/>
    <mergeCell ref="AL10:AN10"/>
    <mergeCell ref="AO10:AQ10"/>
    <mergeCell ref="AR10:AU10"/>
    <mergeCell ref="AV10:AY10"/>
    <mergeCell ref="A9:G9"/>
    <mergeCell ref="H9:J9"/>
    <mergeCell ref="K9:M9"/>
    <mergeCell ref="N9:P9"/>
    <mergeCell ref="Q9:S9"/>
    <mergeCell ref="T9:V9"/>
    <mergeCell ref="W9:Y9"/>
    <mergeCell ref="Z9:AB9"/>
    <mergeCell ref="AC9:AE9"/>
    <mergeCell ref="AR7:AU7"/>
    <mergeCell ref="AV7:AZ8"/>
    <mergeCell ref="AO8:AQ8"/>
    <mergeCell ref="AR8:AU8"/>
    <mergeCell ref="A8:G8"/>
    <mergeCell ref="H8:J8"/>
    <mergeCell ref="K8:M8"/>
    <mergeCell ref="N8:P8"/>
    <mergeCell ref="Q8:S8"/>
    <mergeCell ref="T8:V8"/>
    <mergeCell ref="W8:Y8"/>
    <mergeCell ref="Z8:AB8"/>
    <mergeCell ref="AC8:AE8"/>
    <mergeCell ref="AF8:AH8"/>
    <mergeCell ref="AI8:AK8"/>
    <mergeCell ref="AL8:AN8"/>
    <mergeCell ref="AP3:AQ3"/>
    <mergeCell ref="E4:H4"/>
    <mergeCell ref="I4:J4"/>
    <mergeCell ref="K4:L4"/>
    <mergeCell ref="N4:Q4"/>
    <mergeCell ref="R4:V4"/>
    <mergeCell ref="X4:AA4"/>
    <mergeCell ref="AB4:AH4"/>
    <mergeCell ref="A7:G7"/>
    <mergeCell ref="H7:J7"/>
    <mergeCell ref="K7:M7"/>
    <mergeCell ref="N7:P7"/>
    <mergeCell ref="Q7:S7"/>
    <mergeCell ref="T7:V7"/>
    <mergeCell ref="W7:Y7"/>
    <mergeCell ref="Z7:AB7"/>
    <mergeCell ref="AC7:AE7"/>
    <mergeCell ref="AF7:AH7"/>
    <mergeCell ref="AI7:AK7"/>
    <mergeCell ref="AL7:AN7"/>
    <mergeCell ref="AO7:AQ7"/>
    <mergeCell ref="E3:H3"/>
    <mergeCell ref="I3:W3"/>
    <mergeCell ref="Y3:Z3"/>
    <mergeCell ref="AA3:AB3"/>
    <mergeCell ref="AD3:AE3"/>
    <mergeCell ref="AF3:AG3"/>
    <mergeCell ref="AI3:AJ3"/>
    <mergeCell ref="AK3:AL3"/>
    <mergeCell ref="AN3:AO3"/>
  </mergeCells>
  <phoneticPr fontId="3"/>
  <dataValidations count="2">
    <dataValidation imeMode="on" allowBlank="1" showInputMessage="1" showErrorMessage="1" sqref="I3:W3 R4:V4"/>
    <dataValidation imeMode="off" allowBlank="1" showInputMessage="1" showErrorMessage="1" sqref="AB33:AE33 F34:G34 E35:F35 W33:Z33 AK3:AL3 AD3:AE3 I4:J5 AA3:AB3 AN3:AO3 AV9:AY13 E23 F27:AA27 E26 H8:AU13 Q33 E33 K33 AB4:AH4 W23:W24 Q23:Q24 K23:K24 AJ23:AN25 AC23:AC24"/>
  </dataValidations>
  <printOptions horizontalCentered="1"/>
  <pageMargins left="0.39370078740157483" right="0.39370078740157483" top="0.78740157480314965" bottom="0.39370078740157483" header="0.51181102362204722" footer="0.51181102362204722"/>
  <pageSetup paperSize="9" scale="7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35"/>
  <sheetViews>
    <sheetView view="pageBreakPreview" zoomScale="70" zoomScaleNormal="85" workbookViewId="0">
      <selection activeCell="AT23" sqref="AT23"/>
    </sheetView>
  </sheetViews>
  <sheetFormatPr defaultColWidth="2.77734375" defaultRowHeight="22.5" customHeight="1" x14ac:dyDescent="0.2"/>
  <cols>
    <col min="1" max="7" width="2.77734375" style="10" customWidth="1"/>
    <col min="8" max="47" width="2.44140625" style="10" customWidth="1"/>
    <col min="48" max="16384" width="2.77734375" style="10"/>
  </cols>
  <sheetData>
    <row r="1" spans="1:52" ht="22.5" customHeight="1" x14ac:dyDescent="0.2">
      <c r="A1" s="9"/>
      <c r="B1" s="9"/>
      <c r="C1" s="9"/>
      <c r="D1" s="9"/>
      <c r="E1" s="9"/>
      <c r="F1" s="25" t="s">
        <v>85</v>
      </c>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row>
    <row r="2" spans="1:52" ht="10.5" customHeigh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52" ht="22.5" customHeight="1" x14ac:dyDescent="0.2">
      <c r="A3" s="11"/>
      <c r="B3" s="11"/>
      <c r="C3" s="11"/>
      <c r="D3" s="11"/>
      <c r="E3" s="136" t="s">
        <v>15</v>
      </c>
      <c r="F3" s="136"/>
      <c r="G3" s="136"/>
      <c r="H3" s="136"/>
      <c r="I3" s="143" t="s">
        <v>68</v>
      </c>
      <c r="J3" s="143"/>
      <c r="K3" s="143"/>
      <c r="L3" s="143"/>
      <c r="M3" s="143"/>
      <c r="N3" s="143"/>
      <c r="O3" s="143"/>
      <c r="P3" s="143"/>
      <c r="Q3" s="143"/>
      <c r="R3" s="143"/>
      <c r="S3" s="143"/>
      <c r="T3" s="143"/>
      <c r="U3" s="143"/>
      <c r="V3" s="143"/>
      <c r="W3" s="143"/>
      <c r="X3" s="11"/>
      <c r="Y3" s="136" t="s">
        <v>18</v>
      </c>
      <c r="Z3" s="136"/>
      <c r="AA3" s="137">
        <v>19</v>
      </c>
      <c r="AB3" s="137"/>
      <c r="AC3" s="12" t="s">
        <v>19</v>
      </c>
      <c r="AD3" s="137">
        <v>4</v>
      </c>
      <c r="AE3" s="137"/>
      <c r="AF3" s="136" t="s">
        <v>20</v>
      </c>
      <c r="AG3" s="136"/>
      <c r="AH3" s="12" t="s">
        <v>67</v>
      </c>
      <c r="AI3" s="136" t="s">
        <v>18</v>
      </c>
      <c r="AJ3" s="136"/>
      <c r="AK3" s="137">
        <v>20</v>
      </c>
      <c r="AL3" s="137"/>
      <c r="AM3" s="12" t="s">
        <v>19</v>
      </c>
      <c r="AN3" s="137">
        <v>3</v>
      </c>
      <c r="AO3" s="137"/>
      <c r="AP3" s="136" t="s">
        <v>20</v>
      </c>
      <c r="AQ3" s="136"/>
      <c r="AR3" s="13"/>
      <c r="AS3" s="13"/>
      <c r="AT3" s="13"/>
      <c r="AU3" s="13"/>
    </row>
    <row r="4" spans="1:52" ht="22.5" customHeight="1" x14ac:dyDescent="0.2">
      <c r="A4" s="11"/>
      <c r="B4" s="11"/>
      <c r="C4" s="11"/>
      <c r="D4" s="11"/>
      <c r="E4" s="136" t="s">
        <v>16</v>
      </c>
      <c r="F4" s="136"/>
      <c r="G4" s="136"/>
      <c r="H4" s="136"/>
      <c r="I4" s="138">
        <v>30</v>
      </c>
      <c r="J4" s="138"/>
      <c r="K4" s="144" t="s">
        <v>17</v>
      </c>
      <c r="L4" s="144"/>
      <c r="M4" s="11"/>
      <c r="N4" s="144" t="s">
        <v>29</v>
      </c>
      <c r="O4" s="144"/>
      <c r="P4" s="144"/>
      <c r="Q4" s="144"/>
      <c r="R4" s="138" t="s">
        <v>69</v>
      </c>
      <c r="S4" s="138"/>
      <c r="T4" s="138"/>
      <c r="U4" s="138"/>
      <c r="V4" s="138"/>
      <c r="W4" s="11"/>
      <c r="X4" s="144" t="s">
        <v>30</v>
      </c>
      <c r="Y4" s="144"/>
      <c r="Z4" s="144"/>
      <c r="AA4" s="144"/>
      <c r="AB4" s="138" t="s">
        <v>70</v>
      </c>
      <c r="AC4" s="138"/>
      <c r="AD4" s="138"/>
      <c r="AE4" s="138"/>
      <c r="AF4" s="138"/>
      <c r="AG4" s="138"/>
      <c r="AH4" s="138"/>
      <c r="AI4" s="11"/>
      <c r="AJ4" s="11"/>
      <c r="AK4" s="11"/>
      <c r="AL4" s="11"/>
    </row>
    <row r="5" spans="1:52" ht="9.75" customHeight="1" x14ac:dyDescent="0.2">
      <c r="A5" s="11"/>
      <c r="B5" s="11"/>
      <c r="C5" s="11"/>
      <c r="D5" s="11"/>
      <c r="E5" s="13"/>
      <c r="F5" s="13"/>
      <c r="G5" s="13"/>
      <c r="H5" s="13"/>
      <c r="I5" s="13"/>
      <c r="J5" s="13"/>
      <c r="K5" s="13"/>
      <c r="L5" s="13"/>
      <c r="M5" s="11"/>
      <c r="N5" s="11"/>
      <c r="O5" s="11"/>
      <c r="P5" s="11"/>
      <c r="Q5" s="11"/>
      <c r="R5" s="11"/>
      <c r="S5" s="11"/>
      <c r="T5" s="11"/>
      <c r="U5" s="11"/>
      <c r="V5" s="11"/>
      <c r="W5" s="11"/>
      <c r="X5" s="11"/>
      <c r="Y5" s="11"/>
      <c r="Z5" s="11"/>
      <c r="AA5" s="11"/>
      <c r="AB5" s="11"/>
      <c r="AC5" s="11"/>
      <c r="AD5" s="11"/>
      <c r="AE5" s="11"/>
      <c r="AF5" s="11"/>
      <c r="AG5" s="11"/>
      <c r="AH5" s="11"/>
      <c r="AI5" s="11"/>
      <c r="AJ5" s="11"/>
      <c r="AK5" s="11"/>
      <c r="AL5" s="11"/>
    </row>
    <row r="6" spans="1:52" ht="22.5" customHeight="1" x14ac:dyDescent="0.2">
      <c r="A6" s="3" t="s">
        <v>81</v>
      </c>
      <c r="B6" s="3"/>
      <c r="C6" s="3"/>
    </row>
    <row r="7" spans="1:52" ht="44.25" customHeight="1" x14ac:dyDescent="0.2">
      <c r="A7" s="150"/>
      <c r="B7" s="150"/>
      <c r="C7" s="150"/>
      <c r="D7" s="150"/>
      <c r="E7" s="150"/>
      <c r="F7" s="150"/>
      <c r="G7" s="150"/>
      <c r="H7" s="150" t="s">
        <v>0</v>
      </c>
      <c r="I7" s="150"/>
      <c r="J7" s="150"/>
      <c r="K7" s="150" t="s">
        <v>1</v>
      </c>
      <c r="L7" s="150"/>
      <c r="M7" s="150"/>
      <c r="N7" s="150" t="s">
        <v>2</v>
      </c>
      <c r="O7" s="150"/>
      <c r="P7" s="150"/>
      <c r="Q7" s="150" t="s">
        <v>3</v>
      </c>
      <c r="R7" s="150"/>
      <c r="S7" s="150"/>
      <c r="T7" s="150" t="s">
        <v>4</v>
      </c>
      <c r="U7" s="150"/>
      <c r="V7" s="150"/>
      <c r="W7" s="150" t="s">
        <v>5</v>
      </c>
      <c r="X7" s="150"/>
      <c r="Y7" s="150"/>
      <c r="Z7" s="150" t="s">
        <v>6</v>
      </c>
      <c r="AA7" s="150"/>
      <c r="AB7" s="150"/>
      <c r="AC7" s="150" t="s">
        <v>7</v>
      </c>
      <c r="AD7" s="150"/>
      <c r="AE7" s="150"/>
      <c r="AF7" s="150" t="s">
        <v>8</v>
      </c>
      <c r="AG7" s="150"/>
      <c r="AH7" s="150"/>
      <c r="AI7" s="150" t="s">
        <v>9</v>
      </c>
      <c r="AJ7" s="150"/>
      <c r="AK7" s="150"/>
      <c r="AL7" s="150" t="s">
        <v>10</v>
      </c>
      <c r="AM7" s="150"/>
      <c r="AN7" s="150"/>
      <c r="AO7" s="150" t="s">
        <v>11</v>
      </c>
      <c r="AP7" s="150"/>
      <c r="AQ7" s="150"/>
      <c r="AR7" s="133" t="s">
        <v>31</v>
      </c>
      <c r="AS7" s="133"/>
      <c r="AT7" s="134"/>
      <c r="AU7" s="134"/>
      <c r="AV7" s="160" t="s">
        <v>23</v>
      </c>
      <c r="AW7" s="161"/>
      <c r="AX7" s="161"/>
      <c r="AY7" s="161"/>
      <c r="AZ7" s="162"/>
    </row>
    <row r="8" spans="1:52" ht="28.5" customHeight="1" x14ac:dyDescent="0.2">
      <c r="A8" s="145" t="s">
        <v>22</v>
      </c>
      <c r="B8" s="146"/>
      <c r="C8" s="146"/>
      <c r="D8" s="146"/>
      <c r="E8" s="146"/>
      <c r="F8" s="146"/>
      <c r="G8" s="146"/>
      <c r="H8" s="139">
        <f>IF(AND(H9="",H10="",H11="",H12="",H13=""),"",SUM(H9:J13))</f>
        <v>305</v>
      </c>
      <c r="I8" s="139"/>
      <c r="J8" s="139"/>
      <c r="K8" s="139">
        <f>IF(AND(K9="",K10="",K11="",K12="",K13=""),"",SUM(K9:M13))</f>
        <v>305</v>
      </c>
      <c r="L8" s="139"/>
      <c r="M8" s="139"/>
      <c r="N8" s="139">
        <f>IF(AND(N9="",N10="",N11="",N12="",N13=""),"",SUM(N9:P13))</f>
        <v>305</v>
      </c>
      <c r="O8" s="139"/>
      <c r="P8" s="139"/>
      <c r="Q8" s="139">
        <f>IF(AND(Q9="",Q10="",Q11="",Q12="",Q13=""),"",SUM(Q9:S13))</f>
        <v>305</v>
      </c>
      <c r="R8" s="139"/>
      <c r="S8" s="139"/>
      <c r="T8" s="139">
        <f>IF(AND(T9="",T10="",T11="",T12="",T13=""),"",SUM(T9:V13))</f>
        <v>305</v>
      </c>
      <c r="U8" s="139"/>
      <c r="V8" s="139"/>
      <c r="W8" s="139">
        <f>IF(AND(W9="",W10="",W11="",W12="",W13=""),"",SUM(W9:Y13))</f>
        <v>305</v>
      </c>
      <c r="X8" s="139"/>
      <c r="Y8" s="139"/>
      <c r="Z8" s="139">
        <f>IF(AND(Z9="",Z10="",Z11="",Z12="",Z13=""),"",SUM(Z9:AB13))</f>
        <v>305</v>
      </c>
      <c r="AA8" s="139"/>
      <c r="AB8" s="139"/>
      <c r="AC8" s="139">
        <f>IF(AND(AC9="",AC10="",AC11="",AC12="",AC13=""),"",SUM(AC9:AE13))</f>
        <v>305</v>
      </c>
      <c r="AD8" s="139"/>
      <c r="AE8" s="139"/>
      <c r="AF8" s="139">
        <f>IF(AND(AF9="",AF10="",AF11="",AF12="",AF13=""),"",SUM(AF9:AH13))</f>
        <v>305</v>
      </c>
      <c r="AG8" s="139"/>
      <c r="AH8" s="139"/>
      <c r="AI8" s="139">
        <f>IF(AND(AI9="",AI10="",AI11="",AI12="",AI13=""),"",SUM(AI9:AK13))</f>
        <v>305</v>
      </c>
      <c r="AJ8" s="139"/>
      <c r="AK8" s="139"/>
      <c r="AL8" s="139">
        <f>IF(AND(AL9="",AL10="",AL11="",AL12="",AL13=""),"",SUM(AL9:AN13))</f>
        <v>305</v>
      </c>
      <c r="AM8" s="139"/>
      <c r="AN8" s="139"/>
      <c r="AO8" s="139">
        <f>IF(AND(AO9="",AO10="",AO11="",AO12="",AO13=""),"",SUM(AO9:AQ13))</f>
        <v>305</v>
      </c>
      <c r="AP8" s="139"/>
      <c r="AQ8" s="139"/>
      <c r="AR8" s="135">
        <f t="shared" ref="AR8:AR13" si="0">IF(AND(H8="",K8="",N8="",Q8="",T8="",W8="",Z8="",AC8="",AF8="",AI8="",AL8="",AO8=""),"",SUM(H8:AQ8))</f>
        <v>3660</v>
      </c>
      <c r="AS8" s="135"/>
      <c r="AT8" s="135"/>
      <c r="AU8" s="135"/>
      <c r="AV8" s="163"/>
      <c r="AW8" s="111"/>
      <c r="AX8" s="111"/>
      <c r="AY8" s="111"/>
      <c r="AZ8" s="164"/>
    </row>
    <row r="9" spans="1:52" ht="28.5" customHeight="1" x14ac:dyDescent="0.2">
      <c r="A9" s="147" t="s">
        <v>72</v>
      </c>
      <c r="B9" s="147"/>
      <c r="C9" s="147"/>
      <c r="D9" s="148"/>
      <c r="E9" s="148"/>
      <c r="F9" s="148"/>
      <c r="G9" s="148"/>
      <c r="H9" s="149">
        <v>15</v>
      </c>
      <c r="I9" s="149"/>
      <c r="J9" s="149"/>
      <c r="K9" s="116">
        <v>15</v>
      </c>
      <c r="L9" s="116"/>
      <c r="M9" s="116"/>
      <c r="N9" s="116">
        <v>15</v>
      </c>
      <c r="O9" s="116"/>
      <c r="P9" s="116"/>
      <c r="Q9" s="116">
        <v>15</v>
      </c>
      <c r="R9" s="116"/>
      <c r="S9" s="116"/>
      <c r="T9" s="116">
        <v>15</v>
      </c>
      <c r="U9" s="116"/>
      <c r="V9" s="116"/>
      <c r="W9" s="116">
        <v>15</v>
      </c>
      <c r="X9" s="116"/>
      <c r="Y9" s="116"/>
      <c r="Z9" s="116">
        <v>15</v>
      </c>
      <c r="AA9" s="116"/>
      <c r="AB9" s="116"/>
      <c r="AC9" s="116">
        <v>15</v>
      </c>
      <c r="AD9" s="116"/>
      <c r="AE9" s="116"/>
      <c r="AF9" s="116">
        <v>15</v>
      </c>
      <c r="AG9" s="116"/>
      <c r="AH9" s="116"/>
      <c r="AI9" s="116">
        <v>15</v>
      </c>
      <c r="AJ9" s="116"/>
      <c r="AK9" s="116"/>
      <c r="AL9" s="116">
        <v>15</v>
      </c>
      <c r="AM9" s="116"/>
      <c r="AN9" s="116"/>
      <c r="AO9" s="116">
        <v>15</v>
      </c>
      <c r="AP9" s="116"/>
      <c r="AQ9" s="116"/>
      <c r="AR9" s="140">
        <f t="shared" si="0"/>
        <v>180</v>
      </c>
      <c r="AS9" s="140"/>
      <c r="AT9" s="140"/>
      <c r="AU9" s="140"/>
      <c r="AV9" s="139">
        <f>IF(AR9="","",AR9*2)</f>
        <v>360</v>
      </c>
      <c r="AW9" s="139"/>
      <c r="AX9" s="139"/>
      <c r="AY9" s="130"/>
      <c r="AZ9" s="15" t="s">
        <v>55</v>
      </c>
    </row>
    <row r="10" spans="1:52" ht="28.5" customHeight="1" x14ac:dyDescent="0.2">
      <c r="A10" s="147" t="s">
        <v>73</v>
      </c>
      <c r="B10" s="147"/>
      <c r="C10" s="147"/>
      <c r="D10" s="148"/>
      <c r="E10" s="148"/>
      <c r="F10" s="148"/>
      <c r="G10" s="148"/>
      <c r="H10" s="149">
        <v>100</v>
      </c>
      <c r="I10" s="149"/>
      <c r="J10" s="149"/>
      <c r="K10" s="116">
        <v>100</v>
      </c>
      <c r="L10" s="116"/>
      <c r="M10" s="116"/>
      <c r="N10" s="116">
        <v>100</v>
      </c>
      <c r="O10" s="116"/>
      <c r="P10" s="116"/>
      <c r="Q10" s="116">
        <v>100</v>
      </c>
      <c r="R10" s="116"/>
      <c r="S10" s="116"/>
      <c r="T10" s="116">
        <v>100</v>
      </c>
      <c r="U10" s="116"/>
      <c r="V10" s="116"/>
      <c r="W10" s="116">
        <v>100</v>
      </c>
      <c r="X10" s="116"/>
      <c r="Y10" s="116"/>
      <c r="Z10" s="116">
        <v>100</v>
      </c>
      <c r="AA10" s="116"/>
      <c r="AB10" s="116"/>
      <c r="AC10" s="116">
        <v>100</v>
      </c>
      <c r="AD10" s="116"/>
      <c r="AE10" s="116"/>
      <c r="AF10" s="116">
        <v>100</v>
      </c>
      <c r="AG10" s="116"/>
      <c r="AH10" s="116"/>
      <c r="AI10" s="116">
        <v>100</v>
      </c>
      <c r="AJ10" s="116"/>
      <c r="AK10" s="116"/>
      <c r="AL10" s="116">
        <v>100</v>
      </c>
      <c r="AM10" s="116"/>
      <c r="AN10" s="116"/>
      <c r="AO10" s="116">
        <v>100</v>
      </c>
      <c r="AP10" s="116"/>
      <c r="AQ10" s="116"/>
      <c r="AR10" s="140">
        <f t="shared" si="0"/>
        <v>1200</v>
      </c>
      <c r="AS10" s="140"/>
      <c r="AT10" s="140"/>
      <c r="AU10" s="140"/>
      <c r="AV10" s="139">
        <f>IF(AR10="","",AR10*3)</f>
        <v>3600</v>
      </c>
      <c r="AW10" s="139"/>
      <c r="AX10" s="139"/>
      <c r="AY10" s="130"/>
      <c r="AZ10" s="15" t="s">
        <v>56</v>
      </c>
    </row>
    <row r="11" spans="1:52" ht="28.5" customHeight="1" x14ac:dyDescent="0.2">
      <c r="A11" s="150" t="s">
        <v>12</v>
      </c>
      <c r="B11" s="150"/>
      <c r="C11" s="150"/>
      <c r="D11" s="150"/>
      <c r="E11" s="150"/>
      <c r="F11" s="150"/>
      <c r="G11" s="150"/>
      <c r="H11" s="149">
        <v>40</v>
      </c>
      <c r="I11" s="149"/>
      <c r="J11" s="149"/>
      <c r="K11" s="116">
        <v>40</v>
      </c>
      <c r="L11" s="116"/>
      <c r="M11" s="116"/>
      <c r="N11" s="116">
        <v>40</v>
      </c>
      <c r="O11" s="116"/>
      <c r="P11" s="116"/>
      <c r="Q11" s="116">
        <v>40</v>
      </c>
      <c r="R11" s="116"/>
      <c r="S11" s="116"/>
      <c r="T11" s="116">
        <v>40</v>
      </c>
      <c r="U11" s="116"/>
      <c r="V11" s="116"/>
      <c r="W11" s="116">
        <v>40</v>
      </c>
      <c r="X11" s="116"/>
      <c r="Y11" s="116"/>
      <c r="Z11" s="116">
        <v>40</v>
      </c>
      <c r="AA11" s="116"/>
      <c r="AB11" s="116"/>
      <c r="AC11" s="116">
        <v>40</v>
      </c>
      <c r="AD11" s="116"/>
      <c r="AE11" s="116"/>
      <c r="AF11" s="116">
        <v>40</v>
      </c>
      <c r="AG11" s="116"/>
      <c r="AH11" s="116"/>
      <c r="AI11" s="116">
        <v>40</v>
      </c>
      <c r="AJ11" s="116"/>
      <c r="AK11" s="116"/>
      <c r="AL11" s="116">
        <v>40</v>
      </c>
      <c r="AM11" s="116"/>
      <c r="AN11" s="116"/>
      <c r="AO11" s="116">
        <v>40</v>
      </c>
      <c r="AP11" s="116"/>
      <c r="AQ11" s="116"/>
      <c r="AR11" s="140">
        <f t="shared" si="0"/>
        <v>480</v>
      </c>
      <c r="AS11" s="140"/>
      <c r="AT11" s="140"/>
      <c r="AU11" s="140"/>
      <c r="AV11" s="139">
        <f>IF(AR11="","",AR11*4)</f>
        <v>1920</v>
      </c>
      <c r="AW11" s="139"/>
      <c r="AX11" s="139"/>
      <c r="AY11" s="130"/>
      <c r="AZ11" s="15" t="s">
        <v>57</v>
      </c>
    </row>
    <row r="12" spans="1:52" ht="28.5" customHeight="1" x14ac:dyDescent="0.2">
      <c r="A12" s="150" t="s">
        <v>13</v>
      </c>
      <c r="B12" s="150"/>
      <c r="C12" s="150"/>
      <c r="D12" s="150"/>
      <c r="E12" s="150"/>
      <c r="F12" s="150"/>
      <c r="G12" s="150"/>
      <c r="H12" s="116">
        <v>100</v>
      </c>
      <c r="I12" s="116"/>
      <c r="J12" s="116"/>
      <c r="K12" s="116">
        <v>100</v>
      </c>
      <c r="L12" s="116"/>
      <c r="M12" s="116"/>
      <c r="N12" s="116">
        <v>100</v>
      </c>
      <c r="O12" s="116"/>
      <c r="P12" s="116"/>
      <c r="Q12" s="116">
        <v>100</v>
      </c>
      <c r="R12" s="116"/>
      <c r="S12" s="116"/>
      <c r="T12" s="116">
        <v>100</v>
      </c>
      <c r="U12" s="116"/>
      <c r="V12" s="116"/>
      <c r="W12" s="116">
        <v>100</v>
      </c>
      <c r="X12" s="116"/>
      <c r="Y12" s="116"/>
      <c r="Z12" s="116">
        <v>100</v>
      </c>
      <c r="AA12" s="116"/>
      <c r="AB12" s="116"/>
      <c r="AC12" s="116">
        <v>100</v>
      </c>
      <c r="AD12" s="116"/>
      <c r="AE12" s="116"/>
      <c r="AF12" s="116">
        <v>100</v>
      </c>
      <c r="AG12" s="116"/>
      <c r="AH12" s="116"/>
      <c r="AI12" s="116">
        <v>100</v>
      </c>
      <c r="AJ12" s="116"/>
      <c r="AK12" s="116"/>
      <c r="AL12" s="116">
        <v>100</v>
      </c>
      <c r="AM12" s="116"/>
      <c r="AN12" s="116"/>
      <c r="AO12" s="116">
        <v>100</v>
      </c>
      <c r="AP12" s="116"/>
      <c r="AQ12" s="116"/>
      <c r="AR12" s="140">
        <f t="shared" si="0"/>
        <v>1200</v>
      </c>
      <c r="AS12" s="140"/>
      <c r="AT12" s="140"/>
      <c r="AU12" s="140"/>
      <c r="AV12" s="139">
        <f>IF(AR12="","",AR12*5)</f>
        <v>6000</v>
      </c>
      <c r="AW12" s="139"/>
      <c r="AX12" s="139"/>
      <c r="AY12" s="130"/>
      <c r="AZ12" s="15" t="s">
        <v>58</v>
      </c>
    </row>
    <row r="13" spans="1:52" ht="28.5" customHeight="1" x14ac:dyDescent="0.2">
      <c r="A13" s="150" t="s">
        <v>14</v>
      </c>
      <c r="B13" s="150"/>
      <c r="C13" s="150"/>
      <c r="D13" s="150"/>
      <c r="E13" s="150"/>
      <c r="F13" s="150"/>
      <c r="G13" s="150"/>
      <c r="H13" s="116">
        <v>50</v>
      </c>
      <c r="I13" s="116"/>
      <c r="J13" s="116"/>
      <c r="K13" s="116">
        <v>50</v>
      </c>
      <c r="L13" s="116"/>
      <c r="M13" s="116"/>
      <c r="N13" s="116">
        <v>50</v>
      </c>
      <c r="O13" s="116"/>
      <c r="P13" s="116"/>
      <c r="Q13" s="116">
        <v>50</v>
      </c>
      <c r="R13" s="116"/>
      <c r="S13" s="116"/>
      <c r="T13" s="116">
        <v>50</v>
      </c>
      <c r="U13" s="116"/>
      <c r="V13" s="116"/>
      <c r="W13" s="116">
        <v>50</v>
      </c>
      <c r="X13" s="116"/>
      <c r="Y13" s="116"/>
      <c r="Z13" s="116">
        <v>50</v>
      </c>
      <c r="AA13" s="116"/>
      <c r="AB13" s="116"/>
      <c r="AC13" s="116">
        <v>50</v>
      </c>
      <c r="AD13" s="116"/>
      <c r="AE13" s="116"/>
      <c r="AF13" s="116">
        <v>50</v>
      </c>
      <c r="AG13" s="116"/>
      <c r="AH13" s="116"/>
      <c r="AI13" s="116">
        <v>50</v>
      </c>
      <c r="AJ13" s="116"/>
      <c r="AK13" s="116"/>
      <c r="AL13" s="116">
        <v>50</v>
      </c>
      <c r="AM13" s="116"/>
      <c r="AN13" s="116"/>
      <c r="AO13" s="116">
        <v>50</v>
      </c>
      <c r="AP13" s="116"/>
      <c r="AQ13" s="116"/>
      <c r="AR13" s="140">
        <f t="shared" si="0"/>
        <v>600</v>
      </c>
      <c r="AS13" s="140"/>
      <c r="AT13" s="140"/>
      <c r="AU13" s="140"/>
      <c r="AV13" s="139">
        <f>IF(AR13="","",AR13*6)</f>
        <v>3600</v>
      </c>
      <c r="AW13" s="139"/>
      <c r="AX13" s="139"/>
      <c r="AY13" s="130"/>
      <c r="AZ13" s="15" t="s">
        <v>59</v>
      </c>
    </row>
    <row r="14" spans="1:52" ht="22.5" customHeight="1" x14ac:dyDescent="0.2">
      <c r="A14" s="22" t="s">
        <v>71</v>
      </c>
      <c r="B14" s="22"/>
      <c r="C14" s="22"/>
      <c r="D14" s="23">
        <v>1</v>
      </c>
      <c r="E14" s="22" t="s">
        <v>86</v>
      </c>
    </row>
    <row r="15" spans="1:52" s="5" customFormat="1" ht="22.5" customHeight="1" x14ac:dyDescent="0.2">
      <c r="D15" s="22"/>
      <c r="E15" s="23"/>
      <c r="F15" s="22"/>
      <c r="G15" s="22" t="s">
        <v>74</v>
      </c>
    </row>
    <row r="16" spans="1:52" s="5" customFormat="1" ht="22.5" customHeight="1" x14ac:dyDescent="0.2">
      <c r="D16" s="22"/>
      <c r="E16" s="23"/>
      <c r="F16" s="22"/>
      <c r="G16" s="22" t="s">
        <v>75</v>
      </c>
    </row>
    <row r="17" spans="1:52" ht="22.5" customHeight="1" x14ac:dyDescent="0.2">
      <c r="A17" s="22"/>
      <c r="B17" s="22"/>
      <c r="C17" s="22"/>
      <c r="D17" s="23">
        <v>2</v>
      </c>
      <c r="E17" s="22" t="s">
        <v>46</v>
      </c>
    </row>
    <row r="18" spans="1:52" ht="22.5" customHeight="1" x14ac:dyDescent="0.2">
      <c r="A18" s="22"/>
      <c r="B18" s="22"/>
      <c r="C18" s="22"/>
      <c r="D18" s="23">
        <v>3</v>
      </c>
      <c r="E18" s="22" t="s">
        <v>32</v>
      </c>
    </row>
    <row r="19" spans="1:52" ht="22.5" customHeight="1" x14ac:dyDescent="0.2">
      <c r="A19" s="22"/>
      <c r="B19" s="22"/>
      <c r="C19" s="22"/>
      <c r="D19" s="23">
        <v>4</v>
      </c>
      <c r="E19" s="22" t="s">
        <v>87</v>
      </c>
    </row>
    <row r="21" spans="1:52" ht="22.5" customHeight="1" x14ac:dyDescent="0.2">
      <c r="E21" s="126" t="s">
        <v>49</v>
      </c>
      <c r="F21" s="126"/>
      <c r="G21" s="126"/>
      <c r="H21" s="126"/>
      <c r="I21" s="6"/>
      <c r="J21" s="6"/>
      <c r="K21" s="126" t="s">
        <v>42</v>
      </c>
      <c r="L21" s="126"/>
      <c r="M21" s="126"/>
      <c r="N21" s="126"/>
      <c r="O21" s="6"/>
      <c r="P21" s="6"/>
      <c r="Q21" s="126" t="s">
        <v>43</v>
      </c>
      <c r="R21" s="126"/>
      <c r="S21" s="126"/>
      <c r="T21" s="126"/>
      <c r="W21" s="126" t="s">
        <v>44</v>
      </c>
      <c r="X21" s="126"/>
      <c r="Y21" s="126"/>
      <c r="Z21" s="126"/>
      <c r="AC21" s="126" t="s">
        <v>45</v>
      </c>
      <c r="AD21" s="126"/>
      <c r="AE21" s="126"/>
      <c r="AF21" s="126"/>
      <c r="AJ21" s="141" t="s">
        <v>84</v>
      </c>
      <c r="AK21" s="142"/>
      <c r="AL21" s="142"/>
      <c r="AM21" s="142"/>
      <c r="AN21" s="142"/>
    </row>
    <row r="22" spans="1:52" ht="22.5" customHeight="1" thickBot="1" x14ac:dyDescent="0.25">
      <c r="E22" s="126"/>
      <c r="F22" s="126"/>
      <c r="G22" s="126"/>
      <c r="H22" s="126"/>
      <c r="K22" s="126"/>
      <c r="L22" s="126"/>
      <c r="M22" s="126"/>
      <c r="N22" s="126"/>
      <c r="Q22" s="126"/>
      <c r="R22" s="126"/>
      <c r="S22" s="126"/>
      <c r="T22" s="126"/>
      <c r="W22" s="126"/>
      <c r="X22" s="126"/>
      <c r="Y22" s="126"/>
      <c r="Z22" s="126"/>
      <c r="AC22" s="126"/>
      <c r="AD22" s="126"/>
      <c r="AE22" s="126"/>
      <c r="AF22" s="126"/>
      <c r="AJ22" s="142"/>
      <c r="AK22" s="142"/>
      <c r="AL22" s="142"/>
      <c r="AM22" s="142"/>
      <c r="AN22" s="142"/>
    </row>
    <row r="23" spans="1:52" ht="22.5" customHeight="1" x14ac:dyDescent="0.2">
      <c r="E23" s="117">
        <f>AV9</f>
        <v>360</v>
      </c>
      <c r="F23" s="118"/>
      <c r="G23" s="118"/>
      <c r="H23" s="119"/>
      <c r="I23" s="120" t="s">
        <v>60</v>
      </c>
      <c r="J23" s="120"/>
      <c r="K23" s="117">
        <f>AV10</f>
        <v>3600</v>
      </c>
      <c r="L23" s="118"/>
      <c r="M23" s="118"/>
      <c r="N23" s="119"/>
      <c r="O23" s="120" t="s">
        <v>60</v>
      </c>
      <c r="P23" s="120"/>
      <c r="Q23" s="117">
        <f>AV11</f>
        <v>1920</v>
      </c>
      <c r="R23" s="118"/>
      <c r="S23" s="118"/>
      <c r="T23" s="119"/>
      <c r="U23" s="120" t="s">
        <v>60</v>
      </c>
      <c r="V23" s="120"/>
      <c r="W23" s="117">
        <f>AV12</f>
        <v>6000</v>
      </c>
      <c r="X23" s="118"/>
      <c r="Y23" s="118"/>
      <c r="Z23" s="119"/>
      <c r="AA23" s="120" t="s">
        <v>60</v>
      </c>
      <c r="AB23" s="120"/>
      <c r="AC23" s="117">
        <f>AV13</f>
        <v>3600</v>
      </c>
      <c r="AD23" s="118"/>
      <c r="AE23" s="118"/>
      <c r="AF23" s="119"/>
      <c r="AG23" s="165" t="s">
        <v>61</v>
      </c>
      <c r="AH23" s="165"/>
      <c r="AI23" s="166"/>
      <c r="AJ23" s="151">
        <f>IF(AND(K23="",Q23="",W23="",E23="",AC23="",E26=""),"",ROUND(SUM(K23,Q23,E23,W23,AC23)/E26,1))</f>
        <v>4.2</v>
      </c>
      <c r="AK23" s="152"/>
      <c r="AL23" s="152"/>
      <c r="AM23" s="152"/>
      <c r="AN23" s="153"/>
    </row>
    <row r="24" spans="1:52" ht="9" customHeight="1" x14ac:dyDescent="0.2">
      <c r="K24" s="17"/>
      <c r="L24" s="14"/>
      <c r="M24" s="14"/>
      <c r="N24" s="14"/>
      <c r="O24" s="13"/>
      <c r="P24" s="13"/>
      <c r="Q24" s="17"/>
      <c r="R24" s="14"/>
      <c r="S24" s="14"/>
      <c r="T24" s="14"/>
      <c r="U24" s="13"/>
      <c r="V24" s="13"/>
      <c r="W24" s="17"/>
      <c r="X24" s="14"/>
      <c r="Y24" s="14"/>
      <c r="Z24" s="14"/>
      <c r="AA24" s="13"/>
      <c r="AB24" s="13"/>
      <c r="AC24" s="17"/>
      <c r="AD24" s="14"/>
      <c r="AE24" s="14"/>
      <c r="AG24" s="165"/>
      <c r="AH24" s="165"/>
      <c r="AI24" s="166"/>
      <c r="AJ24" s="154"/>
      <c r="AK24" s="155"/>
      <c r="AL24" s="155"/>
      <c r="AM24" s="155"/>
      <c r="AN24" s="156"/>
    </row>
    <row r="25" spans="1:52" ht="15.75" customHeight="1" x14ac:dyDescent="0.2">
      <c r="E25" s="120" t="s">
        <v>25</v>
      </c>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65"/>
      <c r="AH25" s="165"/>
      <c r="AI25" s="166"/>
      <c r="AJ25" s="154"/>
      <c r="AK25" s="155"/>
      <c r="AL25" s="155"/>
      <c r="AM25" s="155"/>
      <c r="AN25" s="156"/>
      <c r="AO25" s="167" t="s">
        <v>41</v>
      </c>
      <c r="AP25" s="168"/>
      <c r="AQ25" s="168"/>
      <c r="AR25" s="168"/>
      <c r="AS25" s="168"/>
      <c r="AT25" s="168"/>
      <c r="AU25" s="168"/>
      <c r="AV25" s="168"/>
      <c r="AW25" s="168"/>
      <c r="AX25" s="168"/>
      <c r="AY25" s="168"/>
      <c r="AZ25" s="168"/>
    </row>
    <row r="26" spans="1:52" ht="22.5" customHeight="1" thickBot="1" x14ac:dyDescent="0.25">
      <c r="E26" s="130">
        <f>IF(AR8="","",AR8)</f>
        <v>3660</v>
      </c>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2"/>
      <c r="AG26" s="165"/>
      <c r="AH26" s="165"/>
      <c r="AI26" s="166"/>
      <c r="AJ26" s="157"/>
      <c r="AK26" s="158"/>
      <c r="AL26" s="158"/>
      <c r="AM26" s="158"/>
      <c r="AN26" s="159"/>
      <c r="AO26" s="167"/>
      <c r="AP26" s="168"/>
      <c r="AQ26" s="168"/>
      <c r="AR26" s="168"/>
      <c r="AS26" s="168"/>
      <c r="AT26" s="168"/>
      <c r="AU26" s="168"/>
      <c r="AV26" s="168"/>
      <c r="AW26" s="168"/>
      <c r="AX26" s="168"/>
      <c r="AY26" s="168"/>
      <c r="AZ26" s="168"/>
    </row>
    <row r="27" spans="1:52" ht="22.5" customHeight="1" x14ac:dyDescent="0.2">
      <c r="D27" s="22" t="s">
        <v>39</v>
      </c>
      <c r="E27" s="23">
        <v>5</v>
      </c>
      <c r="F27" s="24" t="s">
        <v>27</v>
      </c>
      <c r="G27" s="19"/>
      <c r="H27" s="19"/>
      <c r="I27" s="19"/>
      <c r="J27" s="19"/>
      <c r="K27" s="19"/>
      <c r="L27" s="19"/>
      <c r="M27" s="19"/>
      <c r="N27" s="19"/>
      <c r="O27" s="19"/>
      <c r="P27" s="19"/>
      <c r="Q27" s="19"/>
      <c r="R27" s="19"/>
      <c r="S27" s="19"/>
      <c r="T27" s="19"/>
      <c r="U27" s="19"/>
      <c r="V27" s="19"/>
      <c r="W27" s="19"/>
      <c r="X27" s="19"/>
      <c r="Y27" s="19"/>
      <c r="Z27" s="19"/>
      <c r="AA27" s="19"/>
      <c r="AE27" s="7"/>
      <c r="AF27" s="7"/>
      <c r="AG27" s="7"/>
      <c r="AH27" s="7"/>
      <c r="AI27" s="7"/>
    </row>
    <row r="29" spans="1:52" ht="22.5" customHeight="1" x14ac:dyDescent="0.2">
      <c r="A29" s="3" t="s">
        <v>24</v>
      </c>
      <c r="B29" s="3"/>
      <c r="C29" s="3"/>
    </row>
    <row r="30" spans="1:52" ht="7.5" customHeight="1" x14ac:dyDescent="0.2"/>
    <row r="31" spans="1:52" ht="22.5" customHeight="1" x14ac:dyDescent="0.2">
      <c r="E31" s="111" t="s">
        <v>47</v>
      </c>
      <c r="F31" s="111"/>
      <c r="G31" s="111"/>
      <c r="H31" s="111"/>
      <c r="I31" s="20"/>
      <c r="J31" s="20"/>
      <c r="K31" s="111" t="s">
        <v>48</v>
      </c>
      <c r="L31" s="111"/>
      <c r="M31" s="111"/>
      <c r="N31" s="111"/>
      <c r="Q31" s="111" t="s">
        <v>31</v>
      </c>
      <c r="R31" s="111"/>
      <c r="S31" s="111"/>
      <c r="T31" s="111"/>
      <c r="W31" s="111" t="s">
        <v>52</v>
      </c>
      <c r="X31" s="111"/>
      <c r="Y31" s="111"/>
      <c r="Z31" s="111"/>
      <c r="AB31" s="111" t="s">
        <v>54</v>
      </c>
      <c r="AC31" s="111"/>
      <c r="AD31" s="111"/>
      <c r="AE31" s="111"/>
    </row>
    <row r="32" spans="1:52" ht="22.5" customHeight="1" thickBot="1" x14ac:dyDescent="0.25">
      <c r="E32" s="125"/>
      <c r="F32" s="125"/>
      <c r="G32" s="125"/>
      <c r="H32" s="125"/>
      <c r="I32" s="20"/>
      <c r="J32" s="20"/>
      <c r="K32" s="125"/>
      <c r="L32" s="125"/>
      <c r="M32" s="125"/>
      <c r="N32" s="125"/>
      <c r="Q32" s="125"/>
      <c r="R32" s="125"/>
      <c r="S32" s="125"/>
      <c r="T32" s="125"/>
      <c r="W32" s="112"/>
      <c r="X32" s="112"/>
      <c r="Y32" s="112"/>
      <c r="Z32" s="112"/>
      <c r="AB32" s="112"/>
      <c r="AC32" s="112"/>
      <c r="AD32" s="112"/>
      <c r="AE32" s="112"/>
    </row>
    <row r="33" spans="4:32" ht="22.5" customHeight="1" thickBot="1" x14ac:dyDescent="0.25">
      <c r="D33" s="21" t="s">
        <v>62</v>
      </c>
      <c r="E33" s="117">
        <f>AR12</f>
        <v>1200</v>
      </c>
      <c r="F33" s="121"/>
      <c r="G33" s="121"/>
      <c r="H33" s="122"/>
      <c r="I33" s="123" t="s">
        <v>63</v>
      </c>
      <c r="J33" s="127"/>
      <c r="K33" s="117">
        <f>AR13</f>
        <v>600</v>
      </c>
      <c r="L33" s="121"/>
      <c r="M33" s="121"/>
      <c r="N33" s="122"/>
      <c r="O33" s="128" t="s">
        <v>64</v>
      </c>
      <c r="P33" s="129"/>
      <c r="Q33" s="117">
        <f>AR8</f>
        <v>3660</v>
      </c>
      <c r="R33" s="121"/>
      <c r="S33" s="121"/>
      <c r="T33" s="122"/>
      <c r="U33" s="123" t="s">
        <v>65</v>
      </c>
      <c r="V33" s="124"/>
      <c r="W33" s="113">
        <f>IF(Q33="","",ROUND(SUM(E33,K33)/Q33,2))</f>
        <v>0.49</v>
      </c>
      <c r="X33" s="114"/>
      <c r="Y33" s="114"/>
      <c r="Z33" s="115"/>
      <c r="AA33" s="8" t="s">
        <v>66</v>
      </c>
      <c r="AB33" s="113">
        <f>IF(K33="","",ROUND(K33/Q33,2))</f>
        <v>0.16</v>
      </c>
      <c r="AC33" s="114"/>
      <c r="AD33" s="114"/>
      <c r="AE33" s="115"/>
      <c r="AF33" s="10" t="s">
        <v>26</v>
      </c>
    </row>
    <row r="34" spans="4:32" ht="22.5" customHeight="1" x14ac:dyDescent="0.2">
      <c r="D34" s="22" t="s">
        <v>39</v>
      </c>
      <c r="E34" s="23">
        <v>6</v>
      </c>
      <c r="F34" s="24" t="s">
        <v>28</v>
      </c>
      <c r="G34" s="19"/>
    </row>
    <row r="35" spans="4:32" ht="22.5" customHeight="1" x14ac:dyDescent="0.2">
      <c r="D35" s="16"/>
      <c r="E35" s="18"/>
      <c r="F35" s="19"/>
    </row>
  </sheetData>
  <protectedRanges>
    <protectedRange sqref="AA3 AD3 AK3 AN3 AB4 R4 I3:I4 H9:AQ13" name="範囲1"/>
  </protectedRanges>
  <mergeCells count="154">
    <mergeCell ref="Z9:AB9"/>
    <mergeCell ref="T10:V10"/>
    <mergeCell ref="W10:Y10"/>
    <mergeCell ref="Z10:AB10"/>
    <mergeCell ref="AR9:AU9"/>
    <mergeCell ref="AF9:AH9"/>
    <mergeCell ref="AI9:AK9"/>
    <mergeCell ref="AL9:AN9"/>
    <mergeCell ref="AO9:AQ9"/>
    <mergeCell ref="AC9:AE9"/>
    <mergeCell ref="AJ23:AN26"/>
    <mergeCell ref="AV7:AZ8"/>
    <mergeCell ref="AG23:AI26"/>
    <mergeCell ref="AF7:AH7"/>
    <mergeCell ref="AI7:AK7"/>
    <mergeCell ref="AV9:AY9"/>
    <mergeCell ref="AO25:AZ26"/>
    <mergeCell ref="AO12:AQ12"/>
    <mergeCell ref="AO13:AQ13"/>
    <mergeCell ref="AO7:AQ7"/>
    <mergeCell ref="A13:G13"/>
    <mergeCell ref="AC10:AE10"/>
    <mergeCell ref="AF10:AH10"/>
    <mergeCell ref="AI10:AK10"/>
    <mergeCell ref="AL10:AN10"/>
    <mergeCell ref="N10:P10"/>
    <mergeCell ref="H11:J11"/>
    <mergeCell ref="K11:M11"/>
    <mergeCell ref="N11:P11"/>
    <mergeCell ref="A11:G11"/>
    <mergeCell ref="Q11:S11"/>
    <mergeCell ref="T11:V11"/>
    <mergeCell ref="W11:Y11"/>
    <mergeCell ref="H10:J10"/>
    <mergeCell ref="K10:M10"/>
    <mergeCell ref="H12:J12"/>
    <mergeCell ref="K12:M12"/>
    <mergeCell ref="N12:P12"/>
    <mergeCell ref="Q12:S12"/>
    <mergeCell ref="T12:V12"/>
    <mergeCell ref="W12:Y12"/>
    <mergeCell ref="AI11:AK11"/>
    <mergeCell ref="A8:G8"/>
    <mergeCell ref="A10:G10"/>
    <mergeCell ref="Q10:S10"/>
    <mergeCell ref="A9:G9"/>
    <mergeCell ref="H9:J9"/>
    <mergeCell ref="T9:V9"/>
    <mergeCell ref="W9:Y9"/>
    <mergeCell ref="K9:M9"/>
    <mergeCell ref="N9:P9"/>
    <mergeCell ref="A12:G12"/>
    <mergeCell ref="H8:J8"/>
    <mergeCell ref="K8:M8"/>
    <mergeCell ref="N8:P8"/>
    <mergeCell ref="Q8:S8"/>
    <mergeCell ref="AI8:AK8"/>
    <mergeCell ref="T8:V8"/>
    <mergeCell ref="W8:Y8"/>
    <mergeCell ref="Q9:S9"/>
    <mergeCell ref="AJ21:AN22"/>
    <mergeCell ref="AC13:AE13"/>
    <mergeCell ref="AF3:AG3"/>
    <mergeCell ref="AC21:AF22"/>
    <mergeCell ref="AF13:AH13"/>
    <mergeCell ref="AI12:AK12"/>
    <mergeCell ref="AL12:AN12"/>
    <mergeCell ref="AI13:AK13"/>
    <mergeCell ref="I3:W3"/>
    <mergeCell ref="I4:J4"/>
    <mergeCell ref="K4:L4"/>
    <mergeCell ref="Y3:Z3"/>
    <mergeCell ref="N4:Q4"/>
    <mergeCell ref="R4:V4"/>
    <mergeCell ref="X4:AA4"/>
    <mergeCell ref="AL11:AN11"/>
    <mergeCell ref="H13:J13"/>
    <mergeCell ref="K13:M13"/>
    <mergeCell ref="Q13:S13"/>
    <mergeCell ref="AF12:AH12"/>
    <mergeCell ref="AC12:AE12"/>
    <mergeCell ref="T13:V13"/>
    <mergeCell ref="W13:Y13"/>
    <mergeCell ref="AL13:AN13"/>
    <mergeCell ref="AB4:AH4"/>
    <mergeCell ref="AV12:AY12"/>
    <mergeCell ref="AV13:AY13"/>
    <mergeCell ref="AR10:AU10"/>
    <mergeCell ref="AR11:AU11"/>
    <mergeCell ref="AR12:AU12"/>
    <mergeCell ref="AR13:AU13"/>
    <mergeCell ref="AV10:AY10"/>
    <mergeCell ref="AV11:AY11"/>
    <mergeCell ref="Z12:AB12"/>
    <mergeCell ref="Z11:AB11"/>
    <mergeCell ref="Z13:AB13"/>
    <mergeCell ref="AC11:AE11"/>
    <mergeCell ref="AF11:AH11"/>
    <mergeCell ref="AO11:AQ11"/>
    <mergeCell ref="AO10:AQ10"/>
    <mergeCell ref="AL8:AN8"/>
    <mergeCell ref="AO8:AQ8"/>
    <mergeCell ref="Z8:AB8"/>
    <mergeCell ref="AC8:AE8"/>
    <mergeCell ref="AF8:AH8"/>
    <mergeCell ref="AL7:AN7"/>
    <mergeCell ref="Z7:AB7"/>
    <mergeCell ref="AR7:AU7"/>
    <mergeCell ref="AR8:AU8"/>
    <mergeCell ref="E3:H3"/>
    <mergeCell ref="E4:H4"/>
    <mergeCell ref="AI3:AJ3"/>
    <mergeCell ref="AK3:AL3"/>
    <mergeCell ref="AN3:AO3"/>
    <mergeCell ref="AP3:AQ3"/>
    <mergeCell ref="AA3:AB3"/>
    <mergeCell ref="AD3:AE3"/>
    <mergeCell ref="A7:G7"/>
    <mergeCell ref="T7:V7"/>
    <mergeCell ref="H7:J7"/>
    <mergeCell ref="K7:M7"/>
    <mergeCell ref="N7:P7"/>
    <mergeCell ref="Q7:S7"/>
    <mergeCell ref="W7:Y7"/>
    <mergeCell ref="AC7:AE7"/>
    <mergeCell ref="E31:H32"/>
    <mergeCell ref="K31:N32"/>
    <mergeCell ref="Q31:T32"/>
    <mergeCell ref="K21:N22"/>
    <mergeCell ref="K23:N23"/>
    <mergeCell ref="E33:H33"/>
    <mergeCell ref="I33:J33"/>
    <mergeCell ref="K33:N33"/>
    <mergeCell ref="O33:P33"/>
    <mergeCell ref="E26:AF26"/>
    <mergeCell ref="E21:H22"/>
    <mergeCell ref="E23:H23"/>
    <mergeCell ref="I23:J23"/>
    <mergeCell ref="E25:AF25"/>
    <mergeCell ref="Q23:T23"/>
    <mergeCell ref="W21:Z22"/>
    <mergeCell ref="W23:Z23"/>
    <mergeCell ref="AA23:AB23"/>
    <mergeCell ref="Q21:T22"/>
    <mergeCell ref="AB31:AE32"/>
    <mergeCell ref="AB33:AE33"/>
    <mergeCell ref="W33:Z33"/>
    <mergeCell ref="N13:P13"/>
    <mergeCell ref="AC23:AF23"/>
    <mergeCell ref="O23:P23"/>
    <mergeCell ref="Q33:T33"/>
    <mergeCell ref="W31:Z32"/>
    <mergeCell ref="U33:V33"/>
    <mergeCell ref="U23:V23"/>
  </mergeCells>
  <phoneticPr fontId="3"/>
  <dataValidations count="2">
    <dataValidation imeMode="off" allowBlank="1" showInputMessage="1" showErrorMessage="1" sqref="AC23:AC24 W33 E35:F35 F34:G34 AB33 AK3:AL3 AD3:AE3 I4:J5 AA3:AB3 AN3:AO3 AV9:AY13 E23 F27:AA27 E26 H8:AU13 Q33 E33 K33 AB4:AH4 W23:W24 Q23:Q24 K23:K24 AJ23:AN25"/>
    <dataValidation imeMode="on" allowBlank="1" showInputMessage="1" showErrorMessage="1" sqref="I3:W3 R4:V4"/>
  </dataValidations>
  <printOptions horizontalCentered="1"/>
  <pageMargins left="0.39370078740157483" right="0.39370078740157483" top="0.78740157480314965" bottom="0.39370078740157483" header="0.51181102362204722" footer="0.51181102362204722"/>
  <pageSetup paperSize="9" scale="7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vt:lpstr>
      <vt:lpstr>別紙２ (記載例)</vt:lpstr>
      <vt:lpstr>別紙２!Print_Area</vt:lpstr>
      <vt:lpstr>'別紙２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今部　京佳</dc:creator>
  <cp:lastModifiedBy>船場　優作</cp:lastModifiedBy>
  <cp:lastPrinted>2022-07-20T03:27:01Z</cp:lastPrinted>
  <dcterms:created xsi:type="dcterms:W3CDTF">2006-10-19T11:43:03Z</dcterms:created>
  <dcterms:modified xsi:type="dcterms:W3CDTF">2022-07-20T03:27:03Z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-1692389965</vt:i4>
  </property>
  <property fmtid="{D5CDD505-2E9C-101B-9397-08002B2CF9AE}" pid="3" name="_EmailSubject">
    <vt:lpwstr>修正版生活介護ファイル</vt:lpwstr>
  </property>
  <property fmtid="{D5CDD505-2E9C-101B-9397-08002B2CF9AE}" pid="4" name="_AuthorEmail">
    <vt:lpwstr>imabe@ISG01.pref.ishikawa.jp</vt:lpwstr>
  </property>
  <property fmtid="{D5CDD505-2E9C-101B-9397-08002B2CF9AE}" pid="5" name="_AuthorEmailDisplayName">
    <vt:lpwstr>今部 京佳</vt:lpwstr>
  </property>
  <property fmtid="{D5CDD505-2E9C-101B-9397-08002B2CF9AE}" pid="6" name="_PreviousAdHocReviewCycleID">
    <vt:i4>-1011518898</vt:i4>
  </property>
  <property fmtid="{D5CDD505-2E9C-101B-9397-08002B2CF9AE}" pid="7" name="_ReviewingToolsShownOnce">
    <vt:lpwstr/>
  </property>
</Properties>
</file>