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2156\Desktop\ToDo\土木工事書類\"/>
    </mc:Choice>
  </mc:AlternateContent>
  <bookViews>
    <workbookView xWindow="240" yWindow="15" windowWidth="11715" windowHeight="8895"/>
  </bookViews>
  <sheets>
    <sheet name="工事打合せ簿" sheetId="10" r:id="rId1"/>
    <sheet name="現場指示票" sheetId="7" r:id="rId2"/>
    <sheet name="整理表" sheetId="1" r:id="rId3"/>
  </sheets>
  <definedNames>
    <definedName name="_xlnm._FilterDatabase" localSheetId="2" hidden="1">整理表!$F$10:$F$22</definedName>
  </definedNames>
  <calcPr calcId="162913"/>
</workbook>
</file>

<file path=xl/calcChain.xml><?xml version="1.0" encoding="utf-8"?>
<calcChain xmlns="http://schemas.openxmlformats.org/spreadsheetml/2006/main">
  <c r="K24" i="1" l="1"/>
  <c r="L19" i="1"/>
  <c r="M19" i="1"/>
  <c r="L20" i="1"/>
  <c r="M20" i="1"/>
  <c r="L21" i="1"/>
  <c r="M21" i="1"/>
  <c r="L22" i="1"/>
  <c r="M22" i="1"/>
  <c r="L31" i="1"/>
  <c r="L46" i="1"/>
  <c r="L32" i="1"/>
  <c r="L33" i="1"/>
  <c r="M33" i="1"/>
  <c r="L38" i="1"/>
  <c r="M38" i="1"/>
  <c r="L39" i="1"/>
  <c r="M39" i="1"/>
  <c r="L40" i="1"/>
  <c r="M40" i="1"/>
  <c r="L41" i="1"/>
  <c r="M41" i="1"/>
  <c r="M42" i="1"/>
  <c r="M43" i="1"/>
  <c r="L30" i="1"/>
  <c r="M30" i="1"/>
  <c r="L10" i="1"/>
  <c r="M10" i="1"/>
  <c r="L11" i="1"/>
  <c r="M11" i="1"/>
  <c r="M44" i="1"/>
  <c r="K46" i="1"/>
  <c r="L34" i="1"/>
  <c r="M34" i="1"/>
  <c r="L12" i="1"/>
  <c r="M12" i="1"/>
  <c r="M32" i="1"/>
  <c r="L35" i="1"/>
  <c r="M35" i="1"/>
  <c r="L13" i="1"/>
  <c r="M13" i="1"/>
  <c r="L36" i="1"/>
  <c r="M36" i="1"/>
  <c r="L14" i="1"/>
  <c r="M14" i="1"/>
  <c r="L37" i="1"/>
  <c r="M37" i="1"/>
  <c r="L15" i="1"/>
  <c r="M15" i="1"/>
  <c r="L16" i="1"/>
  <c r="M16" i="1"/>
  <c r="L17" i="1"/>
  <c r="M17" i="1"/>
  <c r="L18" i="1"/>
  <c r="M18" i="1"/>
  <c r="M24" i="1"/>
  <c r="M31" i="1"/>
  <c r="M46" i="1"/>
  <c r="L24" i="1"/>
  <c r="K2" i="1"/>
  <c r="L2" i="1"/>
  <c r="N2" i="1"/>
</calcChain>
</file>

<file path=xl/sharedStrings.xml><?xml version="1.0" encoding="utf-8"?>
<sst xmlns="http://schemas.openxmlformats.org/spreadsheetml/2006/main" count="131" uniqueCount="81">
  <si>
    <t>概算増減額</t>
    <rPh sb="0" eb="2">
      <t>ガイサン</t>
    </rPh>
    <rPh sb="2" eb="4">
      <t>ゾウゲン</t>
    </rPh>
    <rPh sb="4" eb="5">
      <t>ガク</t>
    </rPh>
    <phoneticPr fontId="2"/>
  </si>
  <si>
    <t>累計額</t>
    <rPh sb="0" eb="3">
      <t>ルイケイガク</t>
    </rPh>
    <phoneticPr fontId="2"/>
  </si>
  <si>
    <t>（千円）</t>
    <rPh sb="1" eb="3">
      <t>センエン</t>
    </rPh>
    <phoneticPr fontId="2"/>
  </si>
  <si>
    <t>番
号</t>
    <rPh sb="0" eb="1">
      <t>バン</t>
    </rPh>
    <rPh sb="2" eb="3">
      <t>ゴウ</t>
    </rPh>
    <phoneticPr fontId="2"/>
  </si>
  <si>
    <t>（発注者発議）</t>
    <rPh sb="1" eb="4">
      <t>ハッチュウシャ</t>
    </rPh>
    <rPh sb="4" eb="5">
      <t>ハツ</t>
    </rPh>
    <rPh sb="5" eb="6">
      <t>ギ</t>
    </rPh>
    <phoneticPr fontId="2"/>
  </si>
  <si>
    <t>起案日</t>
    <rPh sb="0" eb="2">
      <t>キアン</t>
    </rPh>
    <rPh sb="2" eb="3">
      <t>ビ</t>
    </rPh>
    <phoneticPr fontId="2"/>
  </si>
  <si>
    <t>発議日</t>
    <rPh sb="0" eb="1">
      <t>ハツ</t>
    </rPh>
    <rPh sb="1" eb="2">
      <t>ギ</t>
    </rPh>
    <rPh sb="2" eb="3">
      <t>ビ</t>
    </rPh>
    <phoneticPr fontId="2"/>
  </si>
  <si>
    <t>備　　考</t>
    <rPh sb="0" eb="1">
      <t>ソナエ</t>
    </rPh>
    <rPh sb="3" eb="4">
      <t>コウ</t>
    </rPh>
    <phoneticPr fontId="2"/>
  </si>
  <si>
    <t>（受注者発議）</t>
    <rPh sb="1" eb="3">
      <t>ジュチュウ</t>
    </rPh>
    <rPh sb="3" eb="4">
      <t>モノ</t>
    </rPh>
    <rPh sb="4" eb="5">
      <t>ハツ</t>
    </rPh>
    <rPh sb="5" eb="6">
      <t>ギ</t>
    </rPh>
    <phoneticPr fontId="2"/>
  </si>
  <si>
    <t>受理日</t>
    <rPh sb="0" eb="2">
      <t>ジュリ</t>
    </rPh>
    <rPh sb="2" eb="3">
      <t>ビ</t>
    </rPh>
    <phoneticPr fontId="2"/>
  </si>
  <si>
    <t>受注者へ</t>
    <rPh sb="0" eb="3">
      <t>ジュチュウシャ</t>
    </rPh>
    <phoneticPr fontId="2"/>
  </si>
  <si>
    <t>の回答日</t>
    <rPh sb="1" eb="3">
      <t>カイトウ</t>
    </rPh>
    <rPh sb="3" eb="4">
      <t>ビ</t>
    </rPh>
    <phoneticPr fontId="2"/>
  </si>
  <si>
    <t>受注者から</t>
    <rPh sb="0" eb="3">
      <t>ジュチュウシャ</t>
    </rPh>
    <phoneticPr fontId="2"/>
  </si>
  <si>
    <t>の回答日</t>
    <rPh sb="1" eb="3">
      <t>カイトウ</t>
    </rPh>
    <rPh sb="3" eb="4">
      <t>ニチ</t>
    </rPh>
    <phoneticPr fontId="2"/>
  </si>
  <si>
    <t>別記様式</t>
    <rPh sb="0" eb="2">
      <t>ベッキ</t>
    </rPh>
    <rPh sb="2" eb="4">
      <t>ヨウシキ</t>
    </rPh>
    <phoneticPr fontId="2"/>
  </si>
  <si>
    <t>設計変更に係る協議書等の整理表</t>
    <rPh sb="0" eb="2">
      <t>セッケイ</t>
    </rPh>
    <rPh sb="2" eb="4">
      <t>ヘンコウ</t>
    </rPh>
    <rPh sb="5" eb="6">
      <t>カカ</t>
    </rPh>
    <rPh sb="7" eb="9">
      <t>キョウギ</t>
    </rPh>
    <rPh sb="9" eb="10">
      <t>ショ</t>
    </rPh>
    <rPh sb="10" eb="11">
      <t>トウ</t>
    </rPh>
    <rPh sb="12" eb="14">
      <t>セイリ</t>
    </rPh>
    <rPh sb="14" eb="15">
      <t>ヒョウ</t>
    </rPh>
    <phoneticPr fontId="2"/>
  </si>
  <si>
    <t>円</t>
    <rPh sb="0" eb="1">
      <t>エン</t>
    </rPh>
    <phoneticPr fontId="2"/>
  </si>
  <si>
    <t>現場指示票</t>
    <rPh sb="0" eb="2">
      <t>ゲンバ</t>
    </rPh>
    <rPh sb="2" eb="4">
      <t>シジ</t>
    </rPh>
    <rPh sb="4" eb="5">
      <t>ヒョウ</t>
    </rPh>
    <phoneticPr fontId="2"/>
  </si>
  <si>
    <t>工事名</t>
    <rPh sb="0" eb="2">
      <t>コウジ</t>
    </rPh>
    <rPh sb="2" eb="3">
      <t>メイ</t>
    </rPh>
    <phoneticPr fontId="2"/>
  </si>
  <si>
    <t>年月日</t>
    <rPh sb="0" eb="3">
      <t>ネンガッピ</t>
    </rPh>
    <phoneticPr fontId="2"/>
  </si>
  <si>
    <t>指示者
職・氏名</t>
    <rPh sb="0" eb="2">
      <t>シジ</t>
    </rPh>
    <rPh sb="2" eb="3">
      <t>シャ</t>
    </rPh>
    <rPh sb="4" eb="5">
      <t>ショク</t>
    </rPh>
    <rPh sb="6" eb="8">
      <t>シメイ</t>
    </rPh>
    <phoneticPr fontId="2"/>
  </si>
  <si>
    <t>職・氏名</t>
    <rPh sb="0" eb="1">
      <t>ショク</t>
    </rPh>
    <rPh sb="2" eb="4">
      <t>シメイ</t>
    </rPh>
    <phoneticPr fontId="2"/>
  </si>
  <si>
    <t>指示事項</t>
    <rPh sb="0" eb="2">
      <t>シジ</t>
    </rPh>
    <rPh sb="2" eb="4">
      <t>ジコウ</t>
    </rPh>
    <phoneticPr fontId="2"/>
  </si>
  <si>
    <t>請負者</t>
    <rPh sb="0" eb="2">
      <t>ウケオイ</t>
    </rPh>
    <rPh sb="2" eb="3">
      <t>シャ</t>
    </rPh>
    <phoneticPr fontId="2"/>
  </si>
  <si>
    <t>内　　　　容</t>
    <rPh sb="0" eb="1">
      <t>ウチ</t>
    </rPh>
    <rPh sb="5" eb="6">
      <t>カタチ</t>
    </rPh>
    <phoneticPr fontId="2"/>
  </si>
  <si>
    <t>変更の種類</t>
    <rPh sb="0" eb="2">
      <t>ヘンコウ</t>
    </rPh>
    <rPh sb="3" eb="5">
      <t>シュルイ</t>
    </rPh>
    <phoneticPr fontId="2"/>
  </si>
  <si>
    <t>工期</t>
    <rPh sb="0" eb="2">
      <t>コウキ</t>
    </rPh>
    <phoneticPr fontId="2"/>
  </si>
  <si>
    <t>請負額</t>
    <rPh sb="0" eb="2">
      <t>ウケオイ</t>
    </rPh>
    <rPh sb="2" eb="3">
      <t>ガク</t>
    </rPh>
    <phoneticPr fontId="2"/>
  </si>
  <si>
    <t>内　　　容</t>
    <rPh sb="0" eb="1">
      <t>ウチ</t>
    </rPh>
    <rPh sb="4" eb="5">
      <t>カタチ</t>
    </rPh>
    <phoneticPr fontId="2"/>
  </si>
  <si>
    <t>累積率</t>
    <rPh sb="0" eb="2">
      <t>ルイセキ</t>
    </rPh>
    <rPh sb="2" eb="3">
      <t>リツ</t>
    </rPh>
    <phoneticPr fontId="2"/>
  </si>
  <si>
    <t>（％）</t>
    <phoneticPr fontId="2"/>
  </si>
  <si>
    <t>小計</t>
    <rPh sb="0" eb="2">
      <t>ショウケイ</t>
    </rPh>
    <phoneticPr fontId="2"/>
  </si>
  <si>
    <t>請負に対する
増減率＝</t>
    <rPh sb="0" eb="2">
      <t>ウケオイ</t>
    </rPh>
    <rPh sb="3" eb="4">
      <t>タイ</t>
    </rPh>
    <rPh sb="7" eb="10">
      <t>ゾウゲンリツ</t>
    </rPh>
    <phoneticPr fontId="2"/>
  </si>
  <si>
    <t>請負に対する
増減率が３割超えていないか</t>
    <rPh sb="12" eb="14">
      <t>ワリコ</t>
    </rPh>
    <phoneticPr fontId="2"/>
  </si>
  <si>
    <t>※注１）　本現場指示票は、災害発生時等現場安全のため</t>
    <rPh sb="1" eb="2">
      <t>チュウ</t>
    </rPh>
    <rPh sb="5" eb="6">
      <t>ホン</t>
    </rPh>
    <rPh sb="6" eb="8">
      <t>ゲンバ</t>
    </rPh>
    <rPh sb="8" eb="10">
      <t>シジ</t>
    </rPh>
    <rPh sb="10" eb="11">
      <t>ヒョウ</t>
    </rPh>
    <rPh sb="13" eb="15">
      <t>サイガイ</t>
    </rPh>
    <rPh sb="15" eb="17">
      <t>ハッセイ</t>
    </rPh>
    <rPh sb="17" eb="18">
      <t>ジ</t>
    </rPh>
    <rPh sb="18" eb="19">
      <t>トウ</t>
    </rPh>
    <rPh sb="19" eb="21">
      <t>ゲンバ</t>
    </rPh>
    <rPh sb="21" eb="23">
      <t>アンゼン</t>
    </rPh>
    <phoneticPr fontId="2"/>
  </si>
  <si>
    <t>　　　　　　緊急措置を行うもの。</t>
    <rPh sb="6" eb="8">
      <t>キンキュウ</t>
    </rPh>
    <rPh sb="8" eb="10">
      <t>ソチ</t>
    </rPh>
    <rPh sb="11" eb="12">
      <t>オコナ</t>
    </rPh>
    <phoneticPr fontId="2"/>
  </si>
  <si>
    <t>　　注３）　現場に於いて、判断ができない、または、</t>
    <rPh sb="2" eb="3">
      <t>チュウ</t>
    </rPh>
    <rPh sb="6" eb="8">
      <t>ゲンバ</t>
    </rPh>
    <rPh sb="9" eb="10">
      <t>オ</t>
    </rPh>
    <rPh sb="13" eb="15">
      <t>ハンダン</t>
    </rPh>
    <phoneticPr fontId="2"/>
  </si>
  <si>
    <t>　　　　　　明らかに５０万円を超える変更が生じた</t>
    <rPh sb="6" eb="7">
      <t>アキ</t>
    </rPh>
    <rPh sb="12" eb="14">
      <t>マンエン</t>
    </rPh>
    <rPh sb="15" eb="16">
      <t>コ</t>
    </rPh>
    <rPh sb="18" eb="20">
      <t>ヘンコウ</t>
    </rPh>
    <rPh sb="21" eb="22">
      <t>ショウ</t>
    </rPh>
    <phoneticPr fontId="2"/>
  </si>
  <si>
    <t>　上記以外には適用不可とする。</t>
    <rPh sb="1" eb="3">
      <t>ジョウキ</t>
    </rPh>
    <rPh sb="3" eb="5">
      <t>イガイ</t>
    </rPh>
    <rPh sb="7" eb="9">
      <t>テキヨウ</t>
    </rPh>
    <rPh sb="9" eb="11">
      <t>フカ</t>
    </rPh>
    <phoneticPr fontId="2"/>
  </si>
  <si>
    <t>　　注２）　現場に於いて、その場で判断が必要な</t>
    <rPh sb="2" eb="3">
      <t>チュウ</t>
    </rPh>
    <rPh sb="6" eb="8">
      <t>ゲンバ</t>
    </rPh>
    <rPh sb="9" eb="10">
      <t>オ</t>
    </rPh>
    <rPh sb="15" eb="16">
      <t>バ</t>
    </rPh>
    <rPh sb="17" eb="19">
      <t>ハンダン</t>
    </rPh>
    <rPh sb="20" eb="22">
      <t>ヒツヨウ</t>
    </rPh>
    <phoneticPr fontId="2"/>
  </si>
  <si>
    <t>　　　　　　軽微な変更のもの。（１件５万円以下のもの）</t>
    <rPh sb="6" eb="8">
      <t>ケイビ</t>
    </rPh>
    <rPh sb="9" eb="11">
      <t>ヘンコウ</t>
    </rPh>
    <rPh sb="17" eb="18">
      <t>ケン</t>
    </rPh>
    <rPh sb="19" eb="21">
      <t>マンエン</t>
    </rPh>
    <rPh sb="21" eb="23">
      <t>イカ</t>
    </rPh>
    <phoneticPr fontId="2"/>
  </si>
  <si>
    <t>　　　　　場合等、工事を停止する指示を行うもの。</t>
    <rPh sb="5" eb="7">
      <t>バアイ</t>
    </rPh>
    <rPh sb="7" eb="8">
      <t>トウ</t>
    </rPh>
    <rPh sb="9" eb="11">
      <t>コウジ</t>
    </rPh>
    <rPh sb="12" eb="14">
      <t>テイシ</t>
    </rPh>
    <rPh sb="16" eb="18">
      <t>シジ</t>
    </rPh>
    <rPh sb="19" eb="20">
      <t>オコナ</t>
    </rPh>
    <phoneticPr fontId="2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</si>
  <si>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2"/>
  </si>
  <si>
    <t>発議者</t>
    <rPh sb="0" eb="3">
      <t>ハツギシャ</t>
    </rPh>
    <phoneticPr fontId="2"/>
  </si>
  <si>
    <t>発議年月日</t>
    <rPh sb="0" eb="2">
      <t>ハツギ</t>
    </rPh>
    <rPh sb="2" eb="5">
      <t>ネンガッピ</t>
    </rPh>
    <phoneticPr fontId="2"/>
  </si>
  <si>
    <t>発議事項</t>
    <rPh sb="0" eb="2">
      <t>ハツギ</t>
    </rPh>
    <rPh sb="2" eb="4">
      <t>ジコウ</t>
    </rPh>
    <phoneticPr fontId="2"/>
  </si>
  <si>
    <t>）</t>
  </si>
  <si>
    <t>（内容）</t>
    <rPh sb="1" eb="3">
      <t>ナイヨウ</t>
    </rPh>
    <phoneticPr fontId="2"/>
  </si>
  <si>
    <t>添付図</t>
    <rPh sb="0" eb="2">
      <t>テンプ</t>
    </rPh>
    <rPh sb="2" eb="3">
      <t>ズ</t>
    </rPh>
    <phoneticPr fontId="2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</si>
  <si>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2"/>
  </si>
  <si>
    <t>発注者</t>
    <rPh sb="0" eb="3">
      <t>ハッチュウシャ</t>
    </rPh>
    <phoneticPr fontId="2"/>
  </si>
  <si>
    <t>上記について</t>
    <rPh sb="0" eb="2">
      <t>ジョウキ</t>
    </rPh>
    <phoneticPr fontId="2"/>
  </si>
  <si>
    <t>処理</t>
    <rPh sb="0" eb="2">
      <t>ショリ</t>
    </rPh>
    <phoneticPr fontId="2"/>
  </si>
  <si>
    <t>・</t>
  </si>
  <si>
    <t>年月日：</t>
    <rPh sb="0" eb="3">
      <t>ネンガッピ</t>
    </rPh>
    <phoneticPr fontId="2"/>
  </si>
  <si>
    <t>受注者</t>
    <rPh sb="0" eb="3">
      <t>ジュチュウシャシャ</t>
    </rPh>
    <phoneticPr fontId="2"/>
  </si>
  <si>
    <t>回答</t>
    <rPh sb="0" eb="2">
      <t>カイトウ</t>
    </rPh>
    <phoneticPr fontId="2"/>
  </si>
  <si>
    <t>合　議</t>
    <rPh sb="0" eb="1">
      <t>ゴウ</t>
    </rPh>
    <rPh sb="2" eb="3">
      <t>ギ</t>
    </rPh>
    <phoneticPr fontId="2"/>
  </si>
  <si>
    <t>現　場
代理人</t>
    <rPh sb="0" eb="1">
      <t>ウツツ</t>
    </rPh>
    <rPh sb="2" eb="3">
      <t>バ</t>
    </rPh>
    <rPh sb="4" eb="7">
      <t>ダイリニン</t>
    </rPh>
    <phoneticPr fontId="2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</si>
  <si>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2"/>
  </si>
  <si>
    <t>指示</t>
    <rPh sb="0" eb="2">
      <t>シジ</t>
    </rPh>
    <phoneticPr fontId="2"/>
  </si>
  <si>
    <t>□</t>
  </si>
  <si>
    <t>□</t>
    <phoneticPr fontId="2"/>
  </si>
  <si>
    <t>■</t>
  </si>
  <si>
    <t>■</t>
    <phoneticPr fontId="2"/>
  </si>
  <si>
    <t>協議</t>
    <rPh sb="0" eb="2">
      <t>キョウギ</t>
    </rPh>
    <phoneticPr fontId="2"/>
  </si>
  <si>
    <t>通知</t>
    <rPh sb="0" eb="2">
      <t>ツウチ</t>
    </rPh>
    <phoneticPr fontId="2"/>
  </si>
  <si>
    <t>承諾</t>
    <rPh sb="0" eb="2">
      <t>ショウダク</t>
    </rPh>
    <phoneticPr fontId="2"/>
  </si>
  <si>
    <t>報告</t>
    <rPh sb="0" eb="2">
      <t>ホウコク</t>
    </rPh>
    <phoneticPr fontId="2"/>
  </si>
  <si>
    <t>提出</t>
    <rPh sb="0" eb="2">
      <t>テイシュツ</t>
    </rPh>
    <phoneticPr fontId="2"/>
  </si>
  <si>
    <t>その他</t>
    <rPh sb="2" eb="3">
      <t>ホカ</t>
    </rPh>
    <phoneticPr fontId="2"/>
  </si>
  <si>
    <t>その他（</t>
    <rPh sb="2" eb="3">
      <t>ホカ</t>
    </rPh>
    <phoneticPr fontId="2"/>
  </si>
  <si>
    <t>受注者</t>
    <rPh sb="0" eb="3">
      <t>ジュチュウシャ</t>
    </rPh>
    <phoneticPr fontId="2"/>
  </si>
  <si>
    <t>受理</t>
    <rPh sb="0" eb="2">
      <t>ジュリ</t>
    </rPh>
    <phoneticPr fontId="2"/>
  </si>
  <si>
    <t>します。</t>
    <phoneticPr fontId="2"/>
  </si>
  <si>
    <t>一般監督員</t>
    <rPh sb="0" eb="2">
      <t>イッパン</t>
    </rPh>
    <rPh sb="2" eb="5">
      <t>カントクイン</t>
    </rPh>
    <phoneticPr fontId="2"/>
  </si>
  <si>
    <t>主任監督員</t>
    <rPh sb="0" eb="2">
      <t>シュニン</t>
    </rPh>
    <rPh sb="2" eb="5">
      <t>カントクイン</t>
    </rPh>
    <phoneticPr fontId="2"/>
  </si>
  <si>
    <t>総括監督員</t>
    <rPh sb="0" eb="5">
      <t>ソウカツカントクイン</t>
    </rPh>
    <phoneticPr fontId="2"/>
  </si>
  <si>
    <t>都市整備　　　部　長</t>
    <rPh sb="0" eb="2">
      <t>トシ</t>
    </rPh>
    <rPh sb="2" eb="4">
      <t>セイビ</t>
    </rPh>
    <rPh sb="7" eb="8">
      <t>ブ</t>
    </rPh>
    <rPh sb="9" eb="10">
      <t>チョウ</t>
    </rPh>
    <phoneticPr fontId="2"/>
  </si>
  <si>
    <r>
      <rPr>
        <sz val="10"/>
        <color indexed="10"/>
        <rFont val="游ゴシック"/>
        <family val="3"/>
        <charset val="128"/>
      </rPr>
      <t>例）</t>
    </r>
    <r>
      <rPr>
        <sz val="10"/>
        <rFont val="游ゴシック"/>
        <family val="3"/>
        <charset val="128"/>
      </rPr>
      <t>後日速やかに　年　月　日付けで指示書・協議書を</t>
    </r>
    <rPh sb="0" eb="1">
      <t>レイ</t>
    </rPh>
    <rPh sb="2" eb="4">
      <t>ゴジツ</t>
    </rPh>
    <rPh sb="4" eb="5">
      <t>スミ</t>
    </rPh>
    <rPh sb="9" eb="10">
      <t>ネン</t>
    </rPh>
    <rPh sb="11" eb="12">
      <t>ガツ</t>
    </rPh>
    <rPh sb="13" eb="14">
      <t>ニチ</t>
    </rPh>
    <rPh sb="14" eb="15">
      <t>ツ</t>
    </rPh>
    <rPh sb="17" eb="20">
      <t>シジショ</t>
    </rPh>
    <rPh sb="21" eb="24">
      <t>キョウギショ</t>
    </rPh>
    <phoneticPr fontId="2"/>
  </si>
  <si>
    <r>
      <rPr>
        <sz val="10"/>
        <color indexed="10"/>
        <rFont val="游ゴシック"/>
        <family val="3"/>
        <charset val="128"/>
      </rPr>
      <t>例）</t>
    </r>
    <r>
      <rPr>
        <sz val="10"/>
        <rFont val="游ゴシック"/>
        <family val="3"/>
        <charset val="128"/>
      </rPr>
      <t>提示します。・提出すること。</t>
    </r>
    <rPh sb="0" eb="1">
      <t>レイ</t>
    </rPh>
    <rPh sb="2" eb="4">
      <t>テイジ</t>
    </rPh>
    <rPh sb="9" eb="11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</si>
</sst>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_ "/>
    <numFmt numFmtId="178" formatCode="0.0%"/>
    <numFmt numFmtId="179" formatCode="[$-411]ggge&quot;年&quot;m&quot;月&quot;d&quot;日&quot;;@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明朝"/>
      <family val="1"/>
      <charset val="128"/>
    </font>
    <font>
      <b/>
      <sz val="16"/>
      <name val="游明朝"/>
      <family val="1"/>
      <charset val="128"/>
    </font>
    <font>
      <sz val="12"/>
      <name val="游明朝"/>
      <family val="1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0"/>
      <color indexed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2" borderId="3" xfId="0" applyFont="1" applyFill="1" applyBorder="1" applyAlignment="1">
      <alignment vertical="center" wrapText="1"/>
    </xf>
    <xf numFmtId="176" fontId="5" fillId="2" borderId="3" xfId="0" applyNumberFormat="1" applyFont="1" applyFill="1" applyBorder="1">
      <alignment vertical="center"/>
    </xf>
    <xf numFmtId="176" fontId="5" fillId="3" borderId="3" xfId="0" applyNumberFormat="1" applyFont="1" applyFill="1" applyBorder="1">
      <alignment vertical="center"/>
    </xf>
    <xf numFmtId="178" fontId="5" fillId="3" borderId="3" xfId="0" applyNumberFormat="1" applyFont="1" applyFill="1" applyBorder="1">
      <alignment vertical="center"/>
    </xf>
    <xf numFmtId="177" fontId="5" fillId="0" borderId="3" xfId="0" applyNumberFormat="1" applyFont="1" applyFill="1" applyBorder="1">
      <alignment vertical="center"/>
    </xf>
    <xf numFmtId="0" fontId="5" fillId="0" borderId="3" xfId="0" applyFont="1" applyBorder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>
      <alignment vertical="center"/>
    </xf>
    <xf numFmtId="0" fontId="5" fillId="3" borderId="3" xfId="0" applyFont="1" applyFill="1" applyBorder="1">
      <alignment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right" vertical="center"/>
    </xf>
    <xf numFmtId="0" fontId="5" fillId="4" borderId="0" xfId="0" applyFont="1" applyFill="1" applyBorder="1">
      <alignment vertical="center"/>
    </xf>
    <xf numFmtId="176" fontId="5" fillId="4" borderId="0" xfId="0" applyNumberFormat="1" applyFont="1" applyFill="1" applyBorder="1">
      <alignment vertical="center"/>
    </xf>
    <xf numFmtId="178" fontId="5" fillId="4" borderId="0" xfId="0" applyNumberFormat="1" applyFont="1" applyFill="1" applyBorder="1">
      <alignment vertical="center"/>
    </xf>
    <xf numFmtId="0" fontId="5" fillId="4" borderId="0" xfId="0" applyFont="1" applyFill="1">
      <alignment vertical="center"/>
    </xf>
    <xf numFmtId="176" fontId="5" fillId="4" borderId="0" xfId="0" applyNumberFormat="1" applyFont="1" applyFill="1">
      <alignment vertical="center"/>
    </xf>
    <xf numFmtId="0" fontId="8" fillId="4" borderId="0" xfId="0" applyFont="1" applyFill="1">
      <alignment vertical="center"/>
    </xf>
    <xf numFmtId="0" fontId="5" fillId="4" borderId="3" xfId="0" applyFont="1" applyFill="1" applyBorder="1" applyAlignment="1">
      <alignment horizontal="distributed" vertical="center"/>
    </xf>
    <xf numFmtId="0" fontId="5" fillId="4" borderId="0" xfId="0" applyFont="1" applyFill="1" applyBorder="1" applyAlignment="1">
      <alignment horizontal="distributed" vertical="center"/>
    </xf>
    <xf numFmtId="0" fontId="5" fillId="4" borderId="0" xfId="0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vertical="center"/>
    </xf>
    <xf numFmtId="176" fontId="8" fillId="4" borderId="0" xfId="0" applyNumberFormat="1" applyFont="1" applyFill="1" applyBorder="1" applyAlignment="1">
      <alignment horizontal="right" vertical="center"/>
    </xf>
    <xf numFmtId="176" fontId="5" fillId="4" borderId="0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right"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178" fontId="5" fillId="4" borderId="0" xfId="0" applyNumberFormat="1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right" vertical="center"/>
    </xf>
    <xf numFmtId="176" fontId="3" fillId="4" borderId="0" xfId="0" applyNumberFormat="1" applyFont="1" applyFill="1">
      <alignment vertical="center"/>
    </xf>
    <xf numFmtId="0" fontId="9" fillId="4" borderId="0" xfId="1" applyFont="1" applyFill="1">
      <alignment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vertical="center"/>
    </xf>
    <xf numFmtId="0" fontId="9" fillId="4" borderId="8" xfId="1" applyFont="1" applyFill="1" applyBorder="1" applyAlignment="1">
      <alignment vertical="center"/>
    </xf>
    <xf numFmtId="0" fontId="9" fillId="4" borderId="9" xfId="1" applyFont="1" applyFill="1" applyBorder="1" applyAlignment="1">
      <alignment vertical="center"/>
    </xf>
    <xf numFmtId="0" fontId="9" fillId="4" borderId="10" xfId="1" applyFont="1" applyFill="1" applyBorder="1" applyAlignment="1">
      <alignment vertical="center"/>
    </xf>
    <xf numFmtId="0" fontId="9" fillId="4" borderId="0" xfId="1" applyFont="1" applyFill="1" applyBorder="1" applyAlignment="1">
      <alignment vertical="center"/>
    </xf>
    <xf numFmtId="0" fontId="9" fillId="4" borderId="0" xfId="1" applyFont="1" applyFill="1" applyBorder="1" applyAlignment="1">
      <alignment horizontal="right" vertical="center"/>
    </xf>
    <xf numFmtId="0" fontId="9" fillId="4" borderId="11" xfId="1" applyFont="1" applyFill="1" applyBorder="1" applyAlignment="1">
      <alignment vertical="center"/>
    </xf>
    <xf numFmtId="0" fontId="9" fillId="4" borderId="9" xfId="1" applyFont="1" applyFill="1" applyBorder="1" applyAlignment="1">
      <alignment horizontal="center" vertical="center"/>
    </xf>
    <xf numFmtId="0" fontId="9" fillId="4" borderId="12" xfId="1" applyFont="1" applyFill="1" applyBorder="1">
      <alignment vertical="center"/>
    </xf>
    <xf numFmtId="0" fontId="9" fillId="4" borderId="13" xfId="1" applyFont="1" applyFill="1" applyBorder="1">
      <alignment vertical="center"/>
    </xf>
    <xf numFmtId="0" fontId="9" fillId="4" borderId="14" xfId="1" applyFont="1" applyFill="1" applyBorder="1">
      <alignment vertical="center"/>
    </xf>
    <xf numFmtId="0" fontId="9" fillId="4" borderId="15" xfId="1" applyFont="1" applyFill="1" applyBorder="1">
      <alignment vertical="center"/>
    </xf>
    <xf numFmtId="0" fontId="9" fillId="4" borderId="11" xfId="1" applyFont="1" applyFill="1" applyBorder="1">
      <alignment vertical="center"/>
    </xf>
    <xf numFmtId="0" fontId="9" fillId="4" borderId="16" xfId="1" applyFont="1" applyFill="1" applyBorder="1">
      <alignment vertical="center"/>
    </xf>
    <xf numFmtId="0" fontId="9" fillId="4" borderId="17" xfId="1" applyFont="1" applyFill="1" applyBorder="1">
      <alignment vertical="center"/>
    </xf>
    <xf numFmtId="0" fontId="9" fillId="4" borderId="12" xfId="1" applyFont="1" applyFill="1" applyBorder="1" applyAlignment="1">
      <alignment vertical="center" textRotation="255"/>
    </xf>
    <xf numFmtId="0" fontId="9" fillId="4" borderId="0" xfId="1" applyFont="1" applyFill="1" applyBorder="1">
      <alignment vertical="center"/>
    </xf>
    <xf numFmtId="0" fontId="9" fillId="4" borderId="18" xfId="1" applyFont="1" applyFill="1" applyBorder="1" applyAlignment="1">
      <alignment horizontal="center" vertical="center" textRotation="255"/>
    </xf>
    <xf numFmtId="0" fontId="9" fillId="4" borderId="19" xfId="1" applyFont="1" applyFill="1" applyBorder="1">
      <alignment vertical="center"/>
    </xf>
    <xf numFmtId="0" fontId="9" fillId="4" borderId="20" xfId="1" applyFont="1" applyFill="1" applyBorder="1">
      <alignment vertical="center"/>
    </xf>
    <xf numFmtId="0" fontId="9" fillId="4" borderId="15" xfId="1" applyFont="1" applyFill="1" applyBorder="1" applyAlignment="1">
      <alignment vertical="center" textRotation="255"/>
    </xf>
    <xf numFmtId="0" fontId="9" fillId="4" borderId="16" xfId="1" applyFont="1" applyFill="1" applyBorder="1" applyAlignment="1">
      <alignment vertical="center" textRotation="255"/>
    </xf>
    <xf numFmtId="0" fontId="9" fillId="4" borderId="21" xfId="1" applyFont="1" applyFill="1" applyBorder="1">
      <alignment vertical="center"/>
    </xf>
    <xf numFmtId="0" fontId="9" fillId="4" borderId="13" xfId="1" applyFont="1" applyFill="1" applyBorder="1" applyAlignment="1">
      <alignment vertical="center" wrapText="1"/>
    </xf>
    <xf numFmtId="0" fontId="9" fillId="4" borderId="13" xfId="1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4" borderId="0" xfId="0" applyFill="1">
      <alignment vertical="center"/>
    </xf>
    <xf numFmtId="0" fontId="9" fillId="4" borderId="35" xfId="1" applyFont="1" applyFill="1" applyBorder="1" applyAlignment="1">
      <alignment horizontal="center" vertical="center"/>
    </xf>
    <xf numFmtId="0" fontId="9" fillId="4" borderId="25" xfId="1" applyFont="1" applyFill="1" applyBorder="1" applyAlignment="1">
      <alignment horizontal="center" vertical="center"/>
    </xf>
    <xf numFmtId="0" fontId="9" fillId="4" borderId="26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 vertical="center"/>
    </xf>
    <xf numFmtId="0" fontId="9" fillId="4" borderId="36" xfId="1" applyFont="1" applyFill="1" applyBorder="1" applyAlignment="1">
      <alignment vertical="center" wrapText="1"/>
    </xf>
    <xf numFmtId="0" fontId="9" fillId="4" borderId="31" xfId="1" applyFont="1" applyFill="1" applyBorder="1" applyAlignment="1">
      <alignment vertical="center" wrapText="1"/>
    </xf>
    <xf numFmtId="0" fontId="9" fillId="4" borderId="37" xfId="1" applyFont="1" applyFill="1" applyBorder="1" applyAlignment="1">
      <alignment vertical="center" wrapText="1"/>
    </xf>
    <xf numFmtId="0" fontId="9" fillId="4" borderId="19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23" xfId="1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179" fontId="9" fillId="4" borderId="22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center" vertical="center"/>
    </xf>
    <xf numFmtId="179" fontId="9" fillId="4" borderId="23" xfId="1" applyNumberFormat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left" vertical="top" wrapText="1"/>
    </xf>
    <xf numFmtId="0" fontId="9" fillId="4" borderId="21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left" vertical="center"/>
    </xf>
    <xf numFmtId="0" fontId="9" fillId="4" borderId="44" xfId="1" applyFont="1" applyFill="1" applyBorder="1" applyAlignment="1">
      <alignment horizontal="center" vertical="center" textRotation="255"/>
    </xf>
    <xf numFmtId="0" fontId="9" fillId="4" borderId="42" xfId="1" applyFont="1" applyFill="1" applyBorder="1" applyAlignment="1">
      <alignment horizontal="center" vertical="center" textRotation="255"/>
    </xf>
    <xf numFmtId="0" fontId="9" fillId="4" borderId="45" xfId="1" applyFont="1" applyFill="1" applyBorder="1" applyAlignment="1">
      <alignment horizontal="center" vertical="center" textRotation="255"/>
    </xf>
    <xf numFmtId="0" fontId="9" fillId="4" borderId="0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left" vertical="center"/>
    </xf>
    <xf numFmtId="0" fontId="9" fillId="4" borderId="0" xfId="1" applyFont="1" applyFill="1" applyBorder="1" applyAlignment="1">
      <alignment horizontal="left" vertical="center"/>
    </xf>
    <xf numFmtId="0" fontId="9" fillId="4" borderId="41" xfId="1" applyFont="1" applyFill="1" applyBorder="1" applyAlignment="1">
      <alignment horizontal="center" vertical="center" textRotation="255"/>
    </xf>
    <xf numFmtId="0" fontId="9" fillId="4" borderId="43" xfId="1" applyFont="1" applyFill="1" applyBorder="1" applyAlignment="1">
      <alignment horizontal="center" vertical="center" textRotation="255"/>
    </xf>
    <xf numFmtId="0" fontId="9" fillId="4" borderId="15" xfId="1" applyFont="1" applyFill="1" applyBorder="1" applyAlignment="1">
      <alignment horizontal="center" vertical="center" textRotation="255"/>
    </xf>
    <xf numFmtId="0" fontId="9" fillId="4" borderId="0" xfId="1" applyFont="1" applyFill="1" applyBorder="1" applyAlignment="1">
      <alignment vertical="top" wrapText="1"/>
    </xf>
    <xf numFmtId="179" fontId="9" fillId="4" borderId="19" xfId="1" applyNumberFormat="1" applyFont="1" applyFill="1" applyBorder="1" applyAlignment="1">
      <alignment horizontal="center" vertical="center"/>
    </xf>
    <xf numFmtId="0" fontId="9" fillId="4" borderId="39" xfId="1" applyFont="1" applyFill="1" applyBorder="1" applyAlignment="1">
      <alignment horizontal="center" vertical="center" wrapText="1"/>
    </xf>
    <xf numFmtId="0" fontId="9" fillId="4" borderId="39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24" xfId="1" applyFont="1" applyFill="1" applyBorder="1" applyAlignment="1">
      <alignment horizontal="center" vertical="center" wrapText="1"/>
    </xf>
    <xf numFmtId="0" fontId="9" fillId="4" borderId="25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40" xfId="1" applyFont="1" applyFill="1" applyBorder="1" applyAlignment="1">
      <alignment horizontal="center" vertical="center"/>
    </xf>
    <xf numFmtId="0" fontId="9" fillId="4" borderId="33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/>
    </xf>
    <xf numFmtId="179" fontId="9" fillId="4" borderId="21" xfId="1" applyNumberFormat="1" applyFont="1" applyFill="1" applyBorder="1" applyAlignment="1">
      <alignment horizontal="center" vertical="center"/>
    </xf>
    <xf numFmtId="0" fontId="9" fillId="4" borderId="24" xfId="1" applyFont="1" applyFill="1" applyBorder="1" applyAlignment="1">
      <alignment horizontal="center" vertical="center"/>
    </xf>
    <xf numFmtId="0" fontId="9" fillId="4" borderId="27" xfId="1" applyFont="1" applyFill="1" applyBorder="1" applyAlignment="1">
      <alignment horizontal="center" vertical="center"/>
    </xf>
    <xf numFmtId="0" fontId="9" fillId="4" borderId="28" xfId="1" applyFont="1" applyFill="1" applyBorder="1" applyAlignment="1">
      <alignment horizontal="center" vertical="center"/>
    </xf>
    <xf numFmtId="0" fontId="9" fillId="4" borderId="29" xfId="1" applyFont="1" applyFill="1" applyBorder="1" applyAlignment="1">
      <alignment horizontal="center" vertical="center"/>
    </xf>
    <xf numFmtId="0" fontId="9" fillId="4" borderId="30" xfId="1" applyFont="1" applyFill="1" applyBorder="1" applyAlignment="1">
      <alignment horizontal="center" vertical="center"/>
    </xf>
    <xf numFmtId="0" fontId="9" fillId="4" borderId="31" xfId="1" applyFont="1" applyFill="1" applyBorder="1" applyAlignment="1">
      <alignment horizontal="center" vertical="center"/>
    </xf>
    <xf numFmtId="0" fontId="9" fillId="4" borderId="32" xfId="1" applyFont="1" applyFill="1" applyBorder="1" applyAlignment="1">
      <alignment horizontal="center" vertical="center"/>
    </xf>
    <xf numFmtId="0" fontId="9" fillId="4" borderId="34" xfId="1" applyFont="1" applyFill="1" applyBorder="1" applyAlignment="1">
      <alignment horizontal="center" vertical="center"/>
    </xf>
    <xf numFmtId="0" fontId="9" fillId="4" borderId="36" xfId="1" applyFont="1" applyFill="1" applyBorder="1" applyAlignment="1">
      <alignment horizontal="center" vertical="center"/>
    </xf>
    <xf numFmtId="0" fontId="9" fillId="4" borderId="37" xfId="1" applyFont="1" applyFill="1" applyBorder="1" applyAlignment="1">
      <alignment horizontal="center" vertical="center"/>
    </xf>
    <xf numFmtId="0" fontId="9" fillId="4" borderId="38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left" vertical="center"/>
    </xf>
    <xf numFmtId="0" fontId="9" fillId="4" borderId="11" xfId="1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distributed" vertical="center" indent="5"/>
    </xf>
    <xf numFmtId="0" fontId="13" fillId="4" borderId="6" xfId="0" applyFont="1" applyFill="1" applyBorder="1" applyAlignment="1">
      <alignment horizontal="distributed" vertical="center" indent="5"/>
    </xf>
    <xf numFmtId="0" fontId="13" fillId="4" borderId="23" xfId="0" applyFont="1" applyFill="1" applyBorder="1" applyAlignment="1">
      <alignment horizontal="distributed" vertical="center" indent="5"/>
    </xf>
    <xf numFmtId="0" fontId="14" fillId="4" borderId="27" xfId="0" applyFont="1" applyFill="1" applyBorder="1" applyAlignment="1">
      <alignment horizontal="distributed" vertical="center"/>
    </xf>
    <xf numFmtId="0" fontId="14" fillId="4" borderId="3" xfId="0" applyFont="1" applyFill="1" applyBorder="1" applyAlignment="1">
      <alignment horizontal="distributed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distributed" vertical="center" wrapText="1"/>
    </xf>
    <xf numFmtId="0" fontId="5" fillId="4" borderId="4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distributed" vertical="center" indent="7"/>
    </xf>
    <xf numFmtId="0" fontId="14" fillId="4" borderId="25" xfId="0" applyFont="1" applyFill="1" applyBorder="1" applyAlignment="1">
      <alignment horizontal="distributed" vertical="center" indent="7"/>
    </xf>
    <xf numFmtId="0" fontId="14" fillId="4" borderId="26" xfId="0" applyFont="1" applyFill="1" applyBorder="1" applyAlignment="1">
      <alignment horizontal="distributed" vertical="center" indent="7"/>
    </xf>
    <xf numFmtId="0" fontId="5" fillId="4" borderId="52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left" vertical="center"/>
    </xf>
    <xf numFmtId="0" fontId="5" fillId="4" borderId="50" xfId="0" applyFont="1" applyFill="1" applyBorder="1" applyAlignment="1">
      <alignment horizontal="left" vertical="center"/>
    </xf>
    <xf numFmtId="0" fontId="5" fillId="4" borderId="51" xfId="0" applyFont="1" applyFill="1" applyBorder="1" applyAlignment="1">
      <alignment horizontal="left" vertical="center"/>
    </xf>
    <xf numFmtId="0" fontId="5" fillId="4" borderId="46" xfId="0" applyFont="1" applyFill="1" applyBorder="1" applyAlignment="1">
      <alignment horizontal="left" vertical="center"/>
    </xf>
    <xf numFmtId="0" fontId="5" fillId="4" borderId="47" xfId="0" applyFont="1" applyFill="1" applyBorder="1" applyAlignment="1">
      <alignment horizontal="left" vertical="center"/>
    </xf>
    <xf numFmtId="0" fontId="5" fillId="4" borderId="48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right" wrapText="1"/>
    </xf>
    <xf numFmtId="0" fontId="6" fillId="2" borderId="57" xfId="0" applyFont="1" applyFill="1" applyBorder="1" applyAlignment="1">
      <alignment horizontal="right" wrapText="1"/>
    </xf>
    <xf numFmtId="176" fontId="7" fillId="2" borderId="56" xfId="0" applyNumberFormat="1" applyFont="1" applyFill="1" applyBorder="1" applyAlignment="1">
      <alignment horizontal="center" vertical="center" wrapText="1"/>
    </xf>
    <xf numFmtId="176" fontId="7" fillId="2" borderId="58" xfId="0" applyNumberFormat="1" applyFont="1" applyFill="1" applyBorder="1" applyAlignment="1">
      <alignment horizontal="center" vertical="center" wrapText="1"/>
    </xf>
    <xf numFmtId="178" fontId="5" fillId="2" borderId="9" xfId="0" applyNumberFormat="1" applyFont="1" applyFill="1" applyBorder="1" applyAlignment="1">
      <alignment horizontal="center" vertical="center"/>
    </xf>
    <xf numFmtId="178" fontId="5" fillId="2" borderId="19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8" fillId="4" borderId="24" xfId="0" applyNumberFormat="1" applyFont="1" applyFill="1" applyBorder="1" applyAlignment="1">
      <alignment horizontal="right" vertical="center"/>
    </xf>
    <xf numFmtId="176" fontId="8" fillId="4" borderId="25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133350</xdr:colOff>
      <xdr:row>30</xdr:row>
      <xdr:rowOff>0</xdr:rowOff>
    </xdr:to>
    <xdr:sp macro="" textlink="">
      <xdr:nvSpPr>
        <xdr:cNvPr id="1039" name="AutoShape 51"/>
        <xdr:cNvSpPr>
          <a:spLocks/>
        </xdr:cNvSpPr>
      </xdr:nvSpPr>
      <xdr:spPr bwMode="auto">
        <a:xfrm>
          <a:off x="2524125" y="6838950"/>
          <a:ext cx="95250" cy="685800"/>
        </a:xfrm>
        <a:prstGeom prst="leftBracket">
          <a:avLst>
            <a:gd name="adj" fmla="val 605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152400</xdr:colOff>
      <xdr:row>36</xdr:row>
      <xdr:rowOff>0</xdr:rowOff>
    </xdr:to>
    <xdr:sp macro="" textlink="">
      <xdr:nvSpPr>
        <xdr:cNvPr id="1040" name="AutoShape 52"/>
        <xdr:cNvSpPr>
          <a:spLocks/>
        </xdr:cNvSpPr>
      </xdr:nvSpPr>
      <xdr:spPr bwMode="auto">
        <a:xfrm>
          <a:off x="2533650" y="8181975"/>
          <a:ext cx="104775" cy="685800"/>
        </a:xfrm>
        <a:prstGeom prst="leftBracket">
          <a:avLst>
            <a:gd name="adj" fmla="val 5506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95250</xdr:colOff>
      <xdr:row>30</xdr:row>
      <xdr:rowOff>9525</xdr:rowOff>
    </xdr:to>
    <xdr:sp macro="" textlink="">
      <xdr:nvSpPr>
        <xdr:cNvPr id="1041" name="AutoShape 53"/>
        <xdr:cNvSpPr>
          <a:spLocks/>
        </xdr:cNvSpPr>
      </xdr:nvSpPr>
      <xdr:spPr bwMode="auto">
        <a:xfrm>
          <a:off x="6086475" y="6838950"/>
          <a:ext cx="85725" cy="695325"/>
        </a:xfrm>
        <a:prstGeom prst="rightBracket">
          <a:avLst>
            <a:gd name="adj" fmla="val 682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95250</xdr:colOff>
      <xdr:row>36</xdr:row>
      <xdr:rowOff>9525</xdr:rowOff>
    </xdr:to>
    <xdr:sp macro="" textlink="">
      <xdr:nvSpPr>
        <xdr:cNvPr id="1042" name="AutoShape 54"/>
        <xdr:cNvSpPr>
          <a:spLocks/>
        </xdr:cNvSpPr>
      </xdr:nvSpPr>
      <xdr:spPr bwMode="auto">
        <a:xfrm>
          <a:off x="6086475" y="8181975"/>
          <a:ext cx="85725" cy="695325"/>
        </a:xfrm>
        <a:prstGeom prst="rightBracket">
          <a:avLst>
            <a:gd name="adj" fmla="val 6823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workbookViewId="0">
      <selection activeCell="AA34" sqref="AA34"/>
    </sheetView>
  </sheetViews>
  <sheetFormatPr defaultRowHeight="13.5"/>
  <cols>
    <col min="1" max="24" width="3.625" customWidth="1"/>
    <col min="25" max="25" width="1.625" customWidth="1"/>
  </cols>
  <sheetData>
    <row r="1" spans="1:31" ht="18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76"/>
    </row>
    <row r="2" spans="1:31" ht="30" customHeight="1" thickBot="1">
      <c r="A2" s="87" t="s">
        <v>42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76"/>
      <c r="AE2" t="s">
        <v>62</v>
      </c>
    </row>
    <row r="3" spans="1:31" ht="26.45" customHeight="1">
      <c r="A3" s="88" t="s">
        <v>43</v>
      </c>
      <c r="B3" s="89"/>
      <c r="C3" s="89"/>
      <c r="D3" s="90"/>
      <c r="E3" s="45" t="s">
        <v>63</v>
      </c>
      <c r="F3" s="46" t="s">
        <v>50</v>
      </c>
      <c r="G3" s="46"/>
      <c r="H3" s="47" t="s">
        <v>61</v>
      </c>
      <c r="I3" s="46" t="s">
        <v>72</v>
      </c>
      <c r="J3" s="48"/>
      <c r="K3" s="91" t="s">
        <v>44</v>
      </c>
      <c r="L3" s="89"/>
      <c r="M3" s="92"/>
      <c r="N3" s="93"/>
      <c r="O3" s="94"/>
      <c r="P3" s="94"/>
      <c r="Q3" s="94"/>
      <c r="R3" s="94"/>
      <c r="S3" s="94"/>
      <c r="T3" s="94"/>
      <c r="U3" s="94"/>
      <c r="V3" s="94"/>
      <c r="W3" s="94"/>
      <c r="X3" s="95"/>
      <c r="Y3" s="76"/>
      <c r="AE3" t="s">
        <v>64</v>
      </c>
    </row>
    <row r="4" spans="1:31" ht="26.45" customHeight="1">
      <c r="A4" s="77" t="s">
        <v>45</v>
      </c>
      <c r="B4" s="78"/>
      <c r="C4" s="78"/>
      <c r="D4" s="79"/>
      <c r="E4" s="49"/>
      <c r="F4" s="55" t="s">
        <v>61</v>
      </c>
      <c r="G4" s="50" t="s">
        <v>60</v>
      </c>
      <c r="H4" s="50"/>
      <c r="I4" s="55" t="s">
        <v>61</v>
      </c>
      <c r="J4" s="50" t="s">
        <v>65</v>
      </c>
      <c r="K4" s="50"/>
      <c r="L4" s="55" t="s">
        <v>61</v>
      </c>
      <c r="M4" s="50" t="s">
        <v>66</v>
      </c>
      <c r="N4" s="50"/>
      <c r="O4" s="55" t="s">
        <v>61</v>
      </c>
      <c r="P4" s="50" t="s">
        <v>67</v>
      </c>
      <c r="Q4" s="50"/>
      <c r="R4" s="55" t="s">
        <v>61</v>
      </c>
      <c r="S4" s="50" t="s">
        <v>68</v>
      </c>
      <c r="T4" s="50"/>
      <c r="U4" s="55" t="s">
        <v>61</v>
      </c>
      <c r="V4" s="50" t="s">
        <v>69</v>
      </c>
      <c r="W4" s="50"/>
      <c r="X4" s="51"/>
      <c r="Y4" s="76"/>
    </row>
    <row r="5" spans="1:31" ht="26.45" customHeight="1">
      <c r="A5" s="77"/>
      <c r="B5" s="78"/>
      <c r="C5" s="78"/>
      <c r="D5" s="79"/>
      <c r="E5" s="52"/>
      <c r="F5" s="52" t="s">
        <v>61</v>
      </c>
      <c r="G5" s="52" t="s">
        <v>71</v>
      </c>
      <c r="H5" s="53"/>
      <c r="I5" s="52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54" t="s">
        <v>46</v>
      </c>
      <c r="Y5" s="76"/>
    </row>
    <row r="6" spans="1:31" ht="26.45" customHeight="1" thickBot="1">
      <c r="A6" s="80" t="s">
        <v>18</v>
      </c>
      <c r="B6" s="81"/>
      <c r="C6" s="81"/>
      <c r="D6" s="82"/>
      <c r="E6" s="83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  <c r="Y6" s="76"/>
    </row>
    <row r="7" spans="1:31" ht="18">
      <c r="A7" s="56"/>
      <c r="B7" s="57" t="s">
        <v>47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76"/>
    </row>
    <row r="8" spans="1:31" ht="18">
      <c r="A8" s="59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60"/>
      <c r="Y8" s="76"/>
    </row>
    <row r="9" spans="1:31" ht="18">
      <c r="A9" s="59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60"/>
      <c r="Y9" s="76"/>
    </row>
    <row r="10" spans="1:31" ht="18">
      <c r="A10" s="59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60"/>
      <c r="Y10" s="76"/>
    </row>
    <row r="11" spans="1:31" ht="18">
      <c r="A11" s="59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60"/>
      <c r="Y11" s="76"/>
    </row>
    <row r="12" spans="1:31" ht="18">
      <c r="A12" s="59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60"/>
      <c r="Y12" s="76"/>
    </row>
    <row r="13" spans="1:31" ht="18">
      <c r="A13" s="59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60"/>
      <c r="Y13" s="76"/>
    </row>
    <row r="14" spans="1:31" ht="18">
      <c r="A14" s="59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60"/>
      <c r="Y14" s="76"/>
    </row>
    <row r="15" spans="1:31" ht="18">
      <c r="A15" s="59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60"/>
      <c r="Y15" s="76"/>
    </row>
    <row r="16" spans="1:31" ht="18">
      <c r="A16" s="59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60"/>
      <c r="Y16" s="76"/>
    </row>
    <row r="17" spans="1:25" ht="18">
      <c r="A17" s="59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60"/>
      <c r="Y17" s="76"/>
    </row>
    <row r="18" spans="1:25" ht="18">
      <c r="A18" s="59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60"/>
      <c r="Y18" s="76"/>
    </row>
    <row r="19" spans="1:25" ht="18">
      <c r="A19" s="59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60"/>
      <c r="Y19" s="76"/>
    </row>
    <row r="20" spans="1:25" ht="18">
      <c r="A20" s="59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60"/>
      <c r="Y20" s="76"/>
    </row>
    <row r="21" spans="1:25" ht="18">
      <c r="A21" s="59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60"/>
      <c r="Y21" s="76"/>
    </row>
    <row r="22" spans="1:25" ht="18">
      <c r="A22" s="59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60"/>
      <c r="Y22" s="76"/>
    </row>
    <row r="23" spans="1:25" ht="18">
      <c r="A23" s="59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60"/>
      <c r="Y23" s="76"/>
    </row>
    <row r="24" spans="1:25" ht="18">
      <c r="A24" s="59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60"/>
      <c r="Y24" s="76"/>
    </row>
    <row r="25" spans="1:25" ht="25.9" customHeight="1" thickBot="1">
      <c r="A25" s="61"/>
      <c r="B25" s="97" t="s">
        <v>48</v>
      </c>
      <c r="C25" s="97"/>
      <c r="D25" s="97"/>
      <c r="E25" s="97"/>
      <c r="F25" s="97"/>
      <c r="G25" s="97" t="s">
        <v>49</v>
      </c>
      <c r="H25" s="97"/>
      <c r="I25" s="97"/>
      <c r="J25" s="97"/>
      <c r="K25" s="97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62"/>
      <c r="Y25" s="76"/>
    </row>
    <row r="26" spans="1:25" ht="18" customHeight="1">
      <c r="A26" s="63"/>
      <c r="B26" s="99" t="s">
        <v>50</v>
      </c>
      <c r="C26" s="102" t="s">
        <v>51</v>
      </c>
      <c r="D26" s="102"/>
      <c r="E26" s="102"/>
      <c r="F26" s="102"/>
      <c r="G26" s="103" t="s">
        <v>63</v>
      </c>
      <c r="H26" s="104" t="s">
        <v>60</v>
      </c>
      <c r="I26" s="104"/>
      <c r="J26" s="103" t="s">
        <v>61</v>
      </c>
      <c r="K26" s="104" t="s">
        <v>67</v>
      </c>
      <c r="L26" s="104"/>
      <c r="M26" s="103" t="s">
        <v>61</v>
      </c>
      <c r="N26" s="104" t="s">
        <v>65</v>
      </c>
      <c r="O26" s="104"/>
      <c r="P26" s="103" t="s">
        <v>61</v>
      </c>
      <c r="Q26" s="104" t="s">
        <v>69</v>
      </c>
      <c r="R26" s="104"/>
      <c r="S26" s="103" t="s">
        <v>61</v>
      </c>
      <c r="T26" s="104" t="s">
        <v>73</v>
      </c>
      <c r="U26" s="104"/>
      <c r="V26" s="104" t="s">
        <v>74</v>
      </c>
      <c r="W26" s="104"/>
      <c r="X26" s="136"/>
      <c r="Y26" s="76"/>
    </row>
    <row r="27" spans="1:25" ht="18" customHeight="1">
      <c r="A27" s="108" t="s">
        <v>52</v>
      </c>
      <c r="B27" s="100"/>
      <c r="C27" s="102"/>
      <c r="D27" s="102"/>
      <c r="E27" s="102"/>
      <c r="F27" s="102"/>
      <c r="G27" s="102"/>
      <c r="H27" s="105"/>
      <c r="I27" s="105"/>
      <c r="J27" s="102"/>
      <c r="K27" s="105"/>
      <c r="L27" s="105"/>
      <c r="M27" s="102"/>
      <c r="N27" s="105"/>
      <c r="O27" s="105"/>
      <c r="P27" s="102"/>
      <c r="Q27" s="105"/>
      <c r="R27" s="105"/>
      <c r="S27" s="102"/>
      <c r="T27" s="105"/>
      <c r="U27" s="105"/>
      <c r="V27" s="105"/>
      <c r="W27" s="105"/>
      <c r="X27" s="137"/>
      <c r="Y27" s="76"/>
    </row>
    <row r="28" spans="1:25" ht="18">
      <c r="A28" s="108"/>
      <c r="B28" s="100"/>
      <c r="C28" s="64"/>
      <c r="D28" s="64"/>
      <c r="E28" s="64"/>
      <c r="F28" s="64"/>
      <c r="G28" s="102" t="s">
        <v>61</v>
      </c>
      <c r="H28" s="102" t="s">
        <v>70</v>
      </c>
      <c r="I28" s="102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52"/>
      <c r="X28" s="60"/>
      <c r="Y28" s="76"/>
    </row>
    <row r="29" spans="1:25" ht="18">
      <c r="A29" s="108"/>
      <c r="B29" s="100"/>
      <c r="C29" s="64"/>
      <c r="D29" s="64"/>
      <c r="E29" s="64"/>
      <c r="F29" s="64"/>
      <c r="G29" s="102"/>
      <c r="H29" s="102"/>
      <c r="I29" s="102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52"/>
      <c r="X29" s="60"/>
      <c r="Y29" s="76"/>
    </row>
    <row r="30" spans="1:25" ht="18">
      <c r="A30" s="108"/>
      <c r="B30" s="100"/>
      <c r="C30" s="64"/>
      <c r="D30" s="64"/>
      <c r="E30" s="64"/>
      <c r="F30" s="64"/>
      <c r="G30" s="102"/>
      <c r="H30" s="102"/>
      <c r="I30" s="102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52"/>
      <c r="X30" s="60"/>
      <c r="Y30" s="76"/>
    </row>
    <row r="31" spans="1:25" ht="20.25" thickBot="1">
      <c r="A31" s="65" t="s">
        <v>53</v>
      </c>
      <c r="B31" s="101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86"/>
      <c r="N31" s="86"/>
      <c r="O31" s="86" t="s">
        <v>54</v>
      </c>
      <c r="P31" s="86"/>
      <c r="Q31" s="110"/>
      <c r="R31" s="110"/>
      <c r="S31" s="110"/>
      <c r="T31" s="110"/>
      <c r="U31" s="110"/>
      <c r="V31" s="110"/>
      <c r="W31" s="110"/>
      <c r="X31" s="67"/>
      <c r="Y31" s="76"/>
    </row>
    <row r="32" spans="1:25" ht="18" customHeight="1">
      <c r="A32" s="68"/>
      <c r="B32" s="106" t="s">
        <v>55</v>
      </c>
      <c r="C32" s="81" t="s">
        <v>51</v>
      </c>
      <c r="D32" s="81"/>
      <c r="E32" s="81"/>
      <c r="F32" s="81"/>
      <c r="G32" s="103" t="s">
        <v>63</v>
      </c>
      <c r="H32" s="104" t="s">
        <v>67</v>
      </c>
      <c r="I32" s="104"/>
      <c r="J32" s="103" t="s">
        <v>61</v>
      </c>
      <c r="K32" s="104" t="s">
        <v>65</v>
      </c>
      <c r="L32" s="104"/>
      <c r="M32" s="103" t="s">
        <v>61</v>
      </c>
      <c r="N32" s="104" t="s">
        <v>69</v>
      </c>
      <c r="O32" s="104"/>
      <c r="P32" s="103" t="s">
        <v>61</v>
      </c>
      <c r="Q32" s="104" t="s">
        <v>68</v>
      </c>
      <c r="R32" s="104"/>
      <c r="S32" s="103" t="s">
        <v>61</v>
      </c>
      <c r="T32" s="104" t="s">
        <v>73</v>
      </c>
      <c r="U32" s="104"/>
      <c r="V32" s="104" t="s">
        <v>74</v>
      </c>
      <c r="W32" s="104"/>
      <c r="X32" s="136"/>
      <c r="Y32" s="76"/>
    </row>
    <row r="33" spans="1:25">
      <c r="A33" s="108" t="s">
        <v>56</v>
      </c>
      <c r="B33" s="100"/>
      <c r="C33" s="102"/>
      <c r="D33" s="102"/>
      <c r="E33" s="102"/>
      <c r="F33" s="102"/>
      <c r="G33" s="102"/>
      <c r="H33" s="105"/>
      <c r="I33" s="105"/>
      <c r="J33" s="102"/>
      <c r="K33" s="105"/>
      <c r="L33" s="105"/>
      <c r="M33" s="102"/>
      <c r="N33" s="105"/>
      <c r="O33" s="105"/>
      <c r="P33" s="102"/>
      <c r="Q33" s="105"/>
      <c r="R33" s="105"/>
      <c r="S33" s="102"/>
      <c r="T33" s="105"/>
      <c r="U33" s="105"/>
      <c r="V33" s="105"/>
      <c r="W33" s="105"/>
      <c r="X33" s="137"/>
      <c r="Y33" s="76"/>
    </row>
    <row r="34" spans="1:25" ht="18">
      <c r="A34" s="108"/>
      <c r="B34" s="100"/>
      <c r="C34" s="64"/>
      <c r="D34" s="64"/>
      <c r="E34" s="64"/>
      <c r="F34" s="64"/>
      <c r="G34" s="102" t="s">
        <v>61</v>
      </c>
      <c r="H34" s="102" t="s">
        <v>70</v>
      </c>
      <c r="I34" s="102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52"/>
      <c r="X34" s="60"/>
      <c r="Y34" s="76"/>
    </row>
    <row r="35" spans="1:25" ht="18">
      <c r="A35" s="108"/>
      <c r="B35" s="100"/>
      <c r="C35" s="64"/>
      <c r="D35" s="64"/>
      <c r="E35" s="64"/>
      <c r="F35" s="64"/>
      <c r="G35" s="102"/>
      <c r="H35" s="102"/>
      <c r="I35" s="102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52"/>
      <c r="X35" s="60"/>
      <c r="Y35" s="76"/>
    </row>
    <row r="36" spans="1:25" ht="18">
      <c r="A36" s="108"/>
      <c r="B36" s="100"/>
      <c r="C36" s="64"/>
      <c r="D36" s="64"/>
      <c r="E36" s="64"/>
      <c r="F36" s="64"/>
      <c r="G36" s="102"/>
      <c r="H36" s="102"/>
      <c r="I36" s="102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52"/>
      <c r="X36" s="60"/>
      <c r="Y36" s="76"/>
    </row>
    <row r="37" spans="1:25" ht="18.75" thickBot="1">
      <c r="A37" s="69"/>
      <c r="B37" s="107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97"/>
      <c r="N37" s="97"/>
      <c r="O37" s="97" t="s">
        <v>54</v>
      </c>
      <c r="P37" s="97"/>
      <c r="Q37" s="124"/>
      <c r="R37" s="124"/>
      <c r="S37" s="124"/>
      <c r="T37" s="124"/>
      <c r="U37" s="124"/>
      <c r="V37" s="124"/>
      <c r="W37" s="124"/>
      <c r="X37" s="62"/>
      <c r="Y37" s="76"/>
    </row>
    <row r="38" spans="1:25" ht="18.75" thickBo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76"/>
    </row>
    <row r="39" spans="1:25" ht="12.6" customHeight="1">
      <c r="A39" s="135" t="s">
        <v>78</v>
      </c>
      <c r="B39" s="112"/>
      <c r="C39" s="112"/>
      <c r="D39" s="111" t="s">
        <v>77</v>
      </c>
      <c r="E39" s="112"/>
      <c r="F39" s="112"/>
      <c r="G39" s="111" t="s">
        <v>76</v>
      </c>
      <c r="H39" s="112"/>
      <c r="I39" s="112"/>
      <c r="J39" s="114" t="s">
        <v>57</v>
      </c>
      <c r="K39" s="115"/>
      <c r="L39" s="115"/>
      <c r="M39" s="116"/>
      <c r="N39" s="111" t="s">
        <v>75</v>
      </c>
      <c r="O39" s="112"/>
      <c r="P39" s="120"/>
      <c r="Q39" s="44"/>
      <c r="R39" s="122" t="s">
        <v>58</v>
      </c>
      <c r="S39" s="89"/>
      <c r="T39" s="92"/>
      <c r="U39" s="114" t="s">
        <v>59</v>
      </c>
      <c r="V39" s="89"/>
      <c r="W39" s="90"/>
      <c r="X39" s="44"/>
      <c r="Y39" s="76"/>
    </row>
    <row r="40" spans="1:25" ht="12.6" customHeight="1">
      <c r="A40" s="126"/>
      <c r="B40" s="113"/>
      <c r="C40" s="113"/>
      <c r="D40" s="113"/>
      <c r="E40" s="113"/>
      <c r="F40" s="113"/>
      <c r="G40" s="113"/>
      <c r="H40" s="113"/>
      <c r="I40" s="113"/>
      <c r="J40" s="117"/>
      <c r="K40" s="118"/>
      <c r="L40" s="118"/>
      <c r="M40" s="119"/>
      <c r="N40" s="113"/>
      <c r="O40" s="113"/>
      <c r="P40" s="121"/>
      <c r="Q40" s="44"/>
      <c r="R40" s="77"/>
      <c r="S40" s="78"/>
      <c r="T40" s="123"/>
      <c r="U40" s="125"/>
      <c r="V40" s="78"/>
      <c r="W40" s="79"/>
      <c r="X40" s="44"/>
      <c r="Y40" s="76"/>
    </row>
    <row r="41" spans="1:25" ht="12.6" customHeight="1">
      <c r="A41" s="126"/>
      <c r="B41" s="113"/>
      <c r="C41" s="113"/>
      <c r="D41" s="113"/>
      <c r="E41" s="113"/>
      <c r="F41" s="113"/>
      <c r="G41" s="113"/>
      <c r="H41" s="113"/>
      <c r="I41" s="113"/>
      <c r="J41" s="117"/>
      <c r="K41" s="118"/>
      <c r="L41" s="118"/>
      <c r="M41" s="119"/>
      <c r="N41" s="113"/>
      <c r="O41" s="113"/>
      <c r="P41" s="121"/>
      <c r="Q41" s="44"/>
      <c r="R41" s="77"/>
      <c r="S41" s="78"/>
      <c r="T41" s="123"/>
      <c r="U41" s="125"/>
      <c r="V41" s="78"/>
      <c r="W41" s="79"/>
      <c r="X41" s="44"/>
      <c r="Y41" s="76"/>
    </row>
    <row r="42" spans="1:25" ht="12.6" customHeight="1">
      <c r="A42" s="126"/>
      <c r="B42" s="113"/>
      <c r="C42" s="113"/>
      <c r="D42" s="113"/>
      <c r="E42" s="113"/>
      <c r="F42" s="113"/>
      <c r="G42" s="113"/>
      <c r="H42" s="113"/>
      <c r="I42" s="113"/>
      <c r="J42" s="117"/>
      <c r="K42" s="118"/>
      <c r="L42" s="118"/>
      <c r="M42" s="119"/>
      <c r="N42" s="113"/>
      <c r="O42" s="113"/>
      <c r="P42" s="121"/>
      <c r="Q42" s="44"/>
      <c r="R42" s="77"/>
      <c r="S42" s="78"/>
      <c r="T42" s="123"/>
      <c r="U42" s="125"/>
      <c r="V42" s="78"/>
      <c r="W42" s="79"/>
      <c r="X42" s="44"/>
      <c r="Y42" s="76"/>
    </row>
    <row r="43" spans="1:25" ht="14.45" customHeight="1">
      <c r="A43" s="126"/>
      <c r="B43" s="113"/>
      <c r="C43" s="113"/>
      <c r="D43" s="113"/>
      <c r="E43" s="113"/>
      <c r="F43" s="113"/>
      <c r="G43" s="113"/>
      <c r="H43" s="113"/>
      <c r="I43" s="113"/>
      <c r="J43" s="125"/>
      <c r="K43" s="78"/>
      <c r="L43" s="78"/>
      <c r="M43" s="123"/>
      <c r="N43" s="113"/>
      <c r="O43" s="113"/>
      <c r="P43" s="121"/>
      <c r="Q43" s="44"/>
      <c r="R43" s="77"/>
      <c r="S43" s="78"/>
      <c r="T43" s="123"/>
      <c r="U43" s="125"/>
      <c r="V43" s="78"/>
      <c r="W43" s="79"/>
      <c r="X43" s="44"/>
      <c r="Y43" s="76"/>
    </row>
    <row r="44" spans="1:25" ht="14.45" customHeight="1">
      <c r="A44" s="126"/>
      <c r="B44" s="113"/>
      <c r="C44" s="113"/>
      <c r="D44" s="113"/>
      <c r="E44" s="113"/>
      <c r="F44" s="113"/>
      <c r="G44" s="113"/>
      <c r="H44" s="113"/>
      <c r="I44" s="113"/>
      <c r="J44" s="125"/>
      <c r="K44" s="78"/>
      <c r="L44" s="78"/>
      <c r="M44" s="123"/>
      <c r="N44" s="113"/>
      <c r="O44" s="113"/>
      <c r="P44" s="121"/>
      <c r="Q44" s="44"/>
      <c r="R44" s="77"/>
      <c r="S44" s="78"/>
      <c r="T44" s="123"/>
      <c r="U44" s="125"/>
      <c r="V44" s="78"/>
      <c r="W44" s="79"/>
      <c r="X44" s="44"/>
      <c r="Y44" s="76"/>
    </row>
    <row r="45" spans="1:25" ht="14.45" customHeight="1">
      <c r="A45" s="126"/>
      <c r="B45" s="113"/>
      <c r="C45" s="113"/>
      <c r="D45" s="113"/>
      <c r="E45" s="113"/>
      <c r="F45" s="113"/>
      <c r="G45" s="113"/>
      <c r="H45" s="113"/>
      <c r="I45" s="113"/>
      <c r="J45" s="125"/>
      <c r="K45" s="78"/>
      <c r="L45" s="78"/>
      <c r="M45" s="123"/>
      <c r="N45" s="113"/>
      <c r="O45" s="113"/>
      <c r="P45" s="121"/>
      <c r="Q45" s="44"/>
      <c r="R45" s="77"/>
      <c r="S45" s="78"/>
      <c r="T45" s="123"/>
      <c r="U45" s="125"/>
      <c r="V45" s="78"/>
      <c r="W45" s="79"/>
      <c r="X45" s="44"/>
      <c r="Y45" s="76"/>
    </row>
    <row r="46" spans="1:25" ht="14.45" customHeight="1" thickBot="1">
      <c r="A46" s="127"/>
      <c r="B46" s="128"/>
      <c r="C46" s="128"/>
      <c r="D46" s="128"/>
      <c r="E46" s="128"/>
      <c r="F46" s="128"/>
      <c r="G46" s="128"/>
      <c r="H46" s="128"/>
      <c r="I46" s="128"/>
      <c r="J46" s="129"/>
      <c r="K46" s="130"/>
      <c r="L46" s="130"/>
      <c r="M46" s="131"/>
      <c r="N46" s="128"/>
      <c r="O46" s="128"/>
      <c r="P46" s="132"/>
      <c r="Q46" s="44"/>
      <c r="R46" s="133"/>
      <c r="S46" s="130"/>
      <c r="T46" s="131"/>
      <c r="U46" s="129"/>
      <c r="V46" s="130"/>
      <c r="W46" s="134"/>
      <c r="X46" s="44"/>
      <c r="Y46" s="76"/>
    </row>
    <row r="47" spans="1:25" ht="5.45" customHeight="1">
      <c r="A47" s="71"/>
      <c r="B47" s="72"/>
      <c r="C47" s="72"/>
      <c r="D47" s="71"/>
      <c r="E47" s="72"/>
      <c r="F47" s="72"/>
      <c r="G47" s="71"/>
      <c r="H47" s="72"/>
      <c r="I47" s="72"/>
      <c r="J47" s="71"/>
      <c r="K47" s="71"/>
      <c r="L47" s="71"/>
      <c r="M47" s="71"/>
      <c r="N47" s="57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76"/>
    </row>
  </sheetData>
  <mergeCells count="67">
    <mergeCell ref="V26:X27"/>
    <mergeCell ref="H28:I30"/>
    <mergeCell ref="U43:W46"/>
    <mergeCell ref="A39:C42"/>
    <mergeCell ref="S32:S33"/>
    <mergeCell ref="T32:U33"/>
    <mergeCell ref="V32:X33"/>
    <mergeCell ref="G34:G36"/>
    <mergeCell ref="H34:I36"/>
    <mergeCell ref="A43:C46"/>
    <mergeCell ref="D43:F46"/>
    <mergeCell ref="G43:I46"/>
    <mergeCell ref="J43:M46"/>
    <mergeCell ref="N43:P46"/>
    <mergeCell ref="R43:T46"/>
    <mergeCell ref="R39:T42"/>
    <mergeCell ref="A33:A36"/>
    <mergeCell ref="J34:V36"/>
    <mergeCell ref="M37:N37"/>
    <mergeCell ref="O37:P37"/>
    <mergeCell ref="Q37:W37"/>
    <mergeCell ref="U39:W42"/>
    <mergeCell ref="K32:L33"/>
    <mergeCell ref="M32:M33"/>
    <mergeCell ref="N32:O33"/>
    <mergeCell ref="D39:F42"/>
    <mergeCell ref="G39:I42"/>
    <mergeCell ref="J39:M42"/>
    <mergeCell ref="N39:P42"/>
    <mergeCell ref="A27:A30"/>
    <mergeCell ref="J28:V30"/>
    <mergeCell ref="M31:N31"/>
    <mergeCell ref="O31:P31"/>
    <mergeCell ref="Q31:W31"/>
    <mergeCell ref="H26:I27"/>
    <mergeCell ref="G28:G30"/>
    <mergeCell ref="Q26:R27"/>
    <mergeCell ref="S26:S27"/>
    <mergeCell ref="T26:U27"/>
    <mergeCell ref="M26:M27"/>
    <mergeCell ref="N26:O27"/>
    <mergeCell ref="P26:P27"/>
    <mergeCell ref="P32:P33"/>
    <mergeCell ref="Q32:R33"/>
    <mergeCell ref="B32:B37"/>
    <mergeCell ref="C32:F33"/>
    <mergeCell ref="G32:G33"/>
    <mergeCell ref="H32:I33"/>
    <mergeCell ref="J32:J33"/>
    <mergeCell ref="B8:W24"/>
    <mergeCell ref="B25:D25"/>
    <mergeCell ref="E25:F25"/>
    <mergeCell ref="G25:K25"/>
    <mergeCell ref="L25:W25"/>
    <mergeCell ref="B26:B31"/>
    <mergeCell ref="C26:F27"/>
    <mergeCell ref="G26:G27"/>
    <mergeCell ref="J26:J27"/>
    <mergeCell ref="K26:L27"/>
    <mergeCell ref="A4:D5"/>
    <mergeCell ref="A6:D6"/>
    <mergeCell ref="E6:X6"/>
    <mergeCell ref="J5:W5"/>
    <mergeCell ref="A2:X2"/>
    <mergeCell ref="A3:D3"/>
    <mergeCell ref="K3:M3"/>
    <mergeCell ref="N3:X3"/>
  </mergeCells>
  <phoneticPr fontId="2"/>
  <dataValidations count="1">
    <dataValidation type="list" allowBlank="1" showInputMessage="1" showErrorMessage="1" sqref="I4 L4 O4 R4 U4 F4:F5 E3 H3 J26:J27 M26:M27 P26:P27 S26:S27 G26:G30 G32:G36 J32:J33 M32:M33 P32:P33 S32:S33">
      <formula1>$AE$2:$AE$3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Normal="100" workbookViewId="0">
      <selection activeCell="K4" sqref="K4:M4"/>
    </sheetView>
  </sheetViews>
  <sheetFormatPr defaultColWidth="3" defaultRowHeight="23.25" customHeight="1"/>
  <cols>
    <col min="1" max="1" width="3.375" style="4" customWidth="1"/>
    <col min="2" max="16384" width="3" style="4"/>
  </cols>
  <sheetData>
    <row r="1" spans="2:19" ht="12" customHeight="1" thickBot="1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23.25" customHeight="1">
      <c r="B2" s="73"/>
      <c r="C2" s="138" t="s">
        <v>17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40"/>
      <c r="S2" s="73"/>
    </row>
    <row r="3" spans="2:19" ht="23.25" customHeight="1">
      <c r="B3" s="73"/>
      <c r="C3" s="141" t="s">
        <v>18</v>
      </c>
      <c r="D3" s="142"/>
      <c r="E3" s="142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4"/>
      <c r="S3" s="73"/>
    </row>
    <row r="4" spans="2:19" ht="23.25" customHeight="1">
      <c r="B4" s="73"/>
      <c r="C4" s="141" t="s">
        <v>19</v>
      </c>
      <c r="D4" s="142"/>
      <c r="E4" s="142"/>
      <c r="F4" s="143"/>
      <c r="G4" s="143"/>
      <c r="H4" s="143"/>
      <c r="I4" s="143"/>
      <c r="J4" s="143"/>
      <c r="K4" s="145" t="s">
        <v>20</v>
      </c>
      <c r="L4" s="142"/>
      <c r="M4" s="142"/>
      <c r="N4" s="143"/>
      <c r="O4" s="143"/>
      <c r="P4" s="143"/>
      <c r="Q4" s="143"/>
      <c r="R4" s="144"/>
      <c r="S4" s="73"/>
    </row>
    <row r="5" spans="2:19" ht="23.25" customHeight="1">
      <c r="B5" s="73"/>
      <c r="C5" s="141" t="s">
        <v>23</v>
      </c>
      <c r="D5" s="142"/>
      <c r="E5" s="142"/>
      <c r="F5" s="143"/>
      <c r="G5" s="143"/>
      <c r="H5" s="143"/>
      <c r="I5" s="143"/>
      <c r="J5" s="143"/>
      <c r="K5" s="142" t="s">
        <v>21</v>
      </c>
      <c r="L5" s="142"/>
      <c r="M5" s="142"/>
      <c r="N5" s="143"/>
      <c r="O5" s="143"/>
      <c r="P5" s="143"/>
      <c r="Q5" s="143"/>
      <c r="R5" s="144"/>
      <c r="S5" s="73"/>
    </row>
    <row r="6" spans="2:19" ht="23.25" customHeight="1">
      <c r="B6" s="73"/>
      <c r="C6" s="149" t="s">
        <v>22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1"/>
      <c r="S6" s="73"/>
    </row>
    <row r="7" spans="2:19" ht="23.25" customHeight="1">
      <c r="B7" s="73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4"/>
      <c r="S7" s="73"/>
    </row>
    <row r="8" spans="2:19" ht="23.25" customHeight="1">
      <c r="B8" s="73"/>
      <c r="C8" s="146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8"/>
      <c r="S8" s="73"/>
    </row>
    <row r="9" spans="2:19" ht="23.25" customHeight="1">
      <c r="B9" s="73"/>
      <c r="C9" s="146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8"/>
      <c r="S9" s="73"/>
    </row>
    <row r="10" spans="2:19" ht="23.25" customHeight="1">
      <c r="B10" s="73"/>
      <c r="C10" s="146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8"/>
      <c r="S10" s="73"/>
    </row>
    <row r="11" spans="2:19" ht="23.25" customHeight="1">
      <c r="B11" s="73"/>
      <c r="C11" s="146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8"/>
      <c r="S11" s="73"/>
    </row>
    <row r="12" spans="2:19" ht="23.25" customHeight="1">
      <c r="B12" s="73"/>
      <c r="C12" s="146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8"/>
      <c r="S12" s="73"/>
    </row>
    <row r="13" spans="2:19" ht="23.25" customHeight="1">
      <c r="B13" s="73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8"/>
      <c r="S13" s="73"/>
    </row>
    <row r="14" spans="2:19" ht="23.25" customHeight="1">
      <c r="B14" s="73"/>
      <c r="C14" s="146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8"/>
      <c r="S14" s="73"/>
    </row>
    <row r="15" spans="2:19" ht="23.25" customHeight="1">
      <c r="B15" s="73"/>
      <c r="C15" s="146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8"/>
      <c r="S15" s="73"/>
    </row>
    <row r="16" spans="2:19" ht="23.25" customHeight="1">
      <c r="B16" s="73"/>
      <c r="C16" s="146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S16" s="73"/>
    </row>
    <row r="17" spans="1:19" ht="23.25" customHeight="1">
      <c r="B17" s="73"/>
      <c r="C17" s="146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8"/>
      <c r="S17" s="73"/>
    </row>
    <row r="18" spans="1:19" ht="23.25" customHeight="1">
      <c r="B18" s="73"/>
      <c r="C18" s="146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8"/>
      <c r="S18" s="73"/>
    </row>
    <row r="19" spans="1:19" ht="23.25" customHeight="1">
      <c r="B19" s="73"/>
      <c r="C19" s="146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8"/>
      <c r="S19" s="73"/>
    </row>
    <row r="20" spans="1:19" ht="23.25" customHeight="1">
      <c r="B20" s="73"/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8"/>
      <c r="S20" s="73"/>
    </row>
    <row r="21" spans="1:19" s="5" customFormat="1" ht="23.25" customHeight="1">
      <c r="B21" s="73"/>
      <c r="C21" s="158" t="s">
        <v>79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60"/>
      <c r="S21" s="73"/>
    </row>
    <row r="22" spans="1:19" s="5" customFormat="1" ht="23.25" customHeight="1" thickBot="1">
      <c r="B22" s="73"/>
      <c r="C22" s="155" t="s">
        <v>80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7"/>
      <c r="S22" s="73"/>
    </row>
    <row r="23" spans="1:19" s="5" customFormat="1" ht="11.25" customHeight="1">
      <c r="B23" s="73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3"/>
    </row>
    <row r="24" spans="1:19" s="5" customFormat="1" ht="23.25" customHeight="1">
      <c r="B24" s="75" t="s">
        <v>34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3"/>
    </row>
    <row r="25" spans="1:19" s="5" customFormat="1" ht="23.25" customHeight="1">
      <c r="B25" s="75" t="s">
        <v>35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3"/>
    </row>
    <row r="26" spans="1:19" s="5" customFormat="1" ht="23.25" customHeight="1">
      <c r="B26" s="75" t="s">
        <v>39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3"/>
    </row>
    <row r="27" spans="1:19" s="5" customFormat="1" ht="23.25" customHeight="1">
      <c r="B27" s="75" t="s">
        <v>40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3"/>
    </row>
    <row r="28" spans="1:19" s="5" customFormat="1" ht="23.25" customHeight="1">
      <c r="B28" s="75" t="s">
        <v>36</v>
      </c>
      <c r="C28" s="74"/>
      <c r="D28" s="74"/>
      <c r="E28" s="74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1:19" s="5" customFormat="1" ht="23.25" customHeight="1">
      <c r="B29" s="75" t="s">
        <v>37</v>
      </c>
      <c r="C29" s="74"/>
      <c r="D29" s="74"/>
      <c r="E29" s="74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1:19" s="5" customFormat="1" ht="23.25" customHeight="1">
      <c r="B30" s="75" t="s">
        <v>41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1:19" s="5" customFormat="1" ht="23.25" customHeight="1">
      <c r="B31" s="75" t="s">
        <v>38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1:19" ht="23.25" customHeight="1">
      <c r="A32" s="5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</sheetData>
  <mergeCells count="28">
    <mergeCell ref="C17:R17"/>
    <mergeCell ref="C22:R22"/>
    <mergeCell ref="C18:R18"/>
    <mergeCell ref="C19:R19"/>
    <mergeCell ref="C20:R20"/>
    <mergeCell ref="C21:R21"/>
    <mergeCell ref="C11:R11"/>
    <mergeCell ref="C12:R12"/>
    <mergeCell ref="C13:R13"/>
    <mergeCell ref="C14:R14"/>
    <mergeCell ref="C15:R15"/>
    <mergeCell ref="C16:R16"/>
    <mergeCell ref="C5:E5"/>
    <mergeCell ref="F5:J5"/>
    <mergeCell ref="C8:R8"/>
    <mergeCell ref="C9:R9"/>
    <mergeCell ref="C10:R10"/>
    <mergeCell ref="K5:M5"/>
    <mergeCell ref="N5:R5"/>
    <mergeCell ref="C6:R6"/>
    <mergeCell ref="C7:R7"/>
    <mergeCell ref="C2:R2"/>
    <mergeCell ref="C3:E3"/>
    <mergeCell ref="F3:R3"/>
    <mergeCell ref="C4:E4"/>
    <mergeCell ref="F4:J4"/>
    <mergeCell ref="K4:M4"/>
    <mergeCell ref="N4:R4"/>
  </mergeCells>
  <phoneticPr fontId="2"/>
  <pageMargins left="0.78740157480314965" right="0.78740157480314965" top="0.78740157480314965" bottom="0.51181102362204722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C3" sqref="C3"/>
    </sheetView>
  </sheetViews>
  <sheetFormatPr defaultRowHeight="12"/>
  <cols>
    <col min="1" max="1" width="1.625" style="1" customWidth="1"/>
    <col min="2" max="2" width="3.625" style="1" customWidth="1"/>
    <col min="3" max="4" width="9.5" style="1" customWidth="1"/>
    <col min="5" max="5" width="10.875" style="1" customWidth="1"/>
    <col min="6" max="6" width="10.375" style="1" customWidth="1"/>
    <col min="7" max="7" width="8.5" style="1" customWidth="1"/>
    <col min="8" max="10" width="12.125" style="1" customWidth="1"/>
    <col min="11" max="13" width="10.625" style="2" customWidth="1"/>
    <col min="14" max="14" width="18.625" style="1" customWidth="1"/>
    <col min="15" max="15" width="1.375" style="1" customWidth="1"/>
    <col min="16" max="16384" width="9" style="1"/>
  </cols>
  <sheetData>
    <row r="1" spans="1:15" ht="16.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6"/>
      <c r="M1" s="26"/>
      <c r="N1" s="25"/>
      <c r="O1" s="38"/>
    </row>
    <row r="2" spans="1:15" ht="13.5" customHeight="1">
      <c r="A2" s="25"/>
      <c r="B2" s="25"/>
      <c r="C2" s="25"/>
      <c r="D2" s="25"/>
      <c r="E2" s="25"/>
      <c r="F2" s="25"/>
      <c r="G2" s="25"/>
      <c r="H2" s="25"/>
      <c r="I2" s="25"/>
      <c r="J2" s="165" t="s">
        <v>32</v>
      </c>
      <c r="K2" s="169">
        <f>M24+M46</f>
        <v>0</v>
      </c>
      <c r="L2" s="167" t="str">
        <f>IF(K2&gt;0.2,"変更を行ってください","後で一括変更してください")</f>
        <v>後で一括変更してください</v>
      </c>
      <c r="M2" s="171" t="s">
        <v>33</v>
      </c>
      <c r="N2" s="172" t="str">
        <f>IF(K2&gt;0.3,"３割超えているので、別冊にして変更してください","OK")</f>
        <v>OK</v>
      </c>
      <c r="O2" s="38"/>
    </row>
    <row r="3" spans="1:15" ht="24" customHeight="1">
      <c r="A3" s="25"/>
      <c r="B3" s="25"/>
      <c r="C3" s="27" t="s">
        <v>15</v>
      </c>
      <c r="D3" s="25"/>
      <c r="E3" s="25"/>
      <c r="F3" s="25"/>
      <c r="G3" s="25"/>
      <c r="H3" s="25"/>
      <c r="I3" s="25"/>
      <c r="J3" s="166"/>
      <c r="K3" s="170"/>
      <c r="L3" s="168"/>
      <c r="M3" s="171"/>
      <c r="N3" s="173"/>
      <c r="O3" s="38"/>
    </row>
    <row r="4" spans="1:15" ht="22.5" customHeight="1">
      <c r="A4" s="25"/>
      <c r="B4" s="25"/>
      <c r="C4" s="28" t="s">
        <v>18</v>
      </c>
      <c r="D4" s="194"/>
      <c r="E4" s="194"/>
      <c r="F4" s="194"/>
      <c r="G4" s="194"/>
      <c r="H4" s="194"/>
      <c r="I4" s="194"/>
      <c r="J4" s="28" t="s">
        <v>23</v>
      </c>
      <c r="K4" s="195"/>
      <c r="L4" s="195"/>
      <c r="M4" s="195"/>
      <c r="N4" s="195"/>
      <c r="O4" s="38"/>
    </row>
    <row r="5" spans="1:15" ht="23.25" customHeight="1">
      <c r="A5" s="25"/>
      <c r="B5" s="25"/>
      <c r="C5" s="28" t="s">
        <v>26</v>
      </c>
      <c r="D5" s="194"/>
      <c r="E5" s="194"/>
      <c r="F5" s="194"/>
      <c r="G5" s="194"/>
      <c r="H5" s="194"/>
      <c r="I5" s="194"/>
      <c r="J5" s="28" t="s">
        <v>27</v>
      </c>
      <c r="K5" s="196"/>
      <c r="L5" s="197"/>
      <c r="M5" s="197"/>
      <c r="N5" s="31" t="s">
        <v>16</v>
      </c>
      <c r="O5" s="38"/>
    </row>
    <row r="6" spans="1:15" ht="23.25" customHeight="1">
      <c r="A6" s="25"/>
      <c r="B6" s="25"/>
      <c r="C6" s="29"/>
      <c r="D6" s="30"/>
      <c r="E6" s="30"/>
      <c r="F6" s="30"/>
      <c r="G6" s="30"/>
      <c r="H6" s="30"/>
      <c r="I6" s="30"/>
      <c r="J6" s="29"/>
      <c r="K6" s="32"/>
      <c r="L6" s="32"/>
      <c r="M6" s="32"/>
      <c r="N6" s="33"/>
      <c r="O6" s="38"/>
    </row>
    <row r="7" spans="1:15" ht="21" customHeight="1">
      <c r="A7" s="25"/>
      <c r="B7" s="25" t="s">
        <v>4</v>
      </c>
      <c r="C7" s="25"/>
      <c r="D7" s="25"/>
      <c r="E7" s="25"/>
      <c r="F7" s="25"/>
      <c r="G7" s="25"/>
      <c r="H7" s="25"/>
      <c r="I7" s="25"/>
      <c r="J7" s="25"/>
      <c r="K7" s="26"/>
      <c r="L7" s="26"/>
      <c r="M7" s="26"/>
      <c r="N7" s="25"/>
      <c r="O7" s="38"/>
    </row>
    <row r="8" spans="1:15" s="3" customFormat="1" ht="18.600000000000001" customHeight="1">
      <c r="A8" s="41"/>
      <c r="B8" s="177" t="s">
        <v>3</v>
      </c>
      <c r="C8" s="161" t="s">
        <v>5</v>
      </c>
      <c r="D8" s="163" t="s">
        <v>6</v>
      </c>
      <c r="E8" s="34" t="s">
        <v>12</v>
      </c>
      <c r="F8" s="193" t="s">
        <v>25</v>
      </c>
      <c r="G8" s="185" t="s">
        <v>24</v>
      </c>
      <c r="H8" s="185"/>
      <c r="I8" s="185"/>
      <c r="J8" s="186"/>
      <c r="K8" s="35" t="s">
        <v>0</v>
      </c>
      <c r="L8" s="35" t="s">
        <v>1</v>
      </c>
      <c r="M8" s="35" t="s">
        <v>29</v>
      </c>
      <c r="N8" s="163" t="s">
        <v>7</v>
      </c>
      <c r="O8" s="39"/>
    </row>
    <row r="9" spans="1:15" s="3" customFormat="1" ht="18.600000000000001" customHeight="1">
      <c r="A9" s="41"/>
      <c r="B9" s="162"/>
      <c r="C9" s="162"/>
      <c r="D9" s="164"/>
      <c r="E9" s="36" t="s">
        <v>13</v>
      </c>
      <c r="F9" s="193"/>
      <c r="G9" s="187"/>
      <c r="H9" s="187"/>
      <c r="I9" s="187"/>
      <c r="J9" s="188"/>
      <c r="K9" s="37" t="s">
        <v>2</v>
      </c>
      <c r="L9" s="37" t="s">
        <v>2</v>
      </c>
      <c r="M9" s="37" t="s">
        <v>30</v>
      </c>
      <c r="N9" s="164"/>
      <c r="O9" s="39"/>
    </row>
    <row r="10" spans="1:15" ht="21" customHeight="1">
      <c r="A10" s="25"/>
      <c r="B10" s="9"/>
      <c r="C10" s="9"/>
      <c r="D10" s="9"/>
      <c r="E10" s="9"/>
      <c r="F10" s="10"/>
      <c r="G10" s="174"/>
      <c r="H10" s="174"/>
      <c r="I10" s="174"/>
      <c r="J10" s="175"/>
      <c r="K10" s="11"/>
      <c r="L10" s="12" t="str">
        <f>IF(ISNUMBER(K10),K10,"")</f>
        <v/>
      </c>
      <c r="M10" s="13" t="str">
        <f>IF(ISNUMBER(L10),(L10*1000)/$K$5,"")</f>
        <v/>
      </c>
      <c r="N10" s="14"/>
      <c r="O10" s="38"/>
    </row>
    <row r="11" spans="1:15" ht="21" customHeight="1">
      <c r="A11" s="25"/>
      <c r="B11" s="9"/>
      <c r="C11" s="9"/>
      <c r="D11" s="9"/>
      <c r="E11" s="9"/>
      <c r="F11" s="10"/>
      <c r="G11" s="174"/>
      <c r="H11" s="174"/>
      <c r="I11" s="174"/>
      <c r="J11" s="175"/>
      <c r="K11" s="11"/>
      <c r="L11" s="12" t="str">
        <f>IF(ISNUMBER(K11),L10+K11,"")</f>
        <v/>
      </c>
      <c r="M11" s="13" t="str">
        <f>IF(ISNUMBER(L11),(L11*1000)/$K$5,"")</f>
        <v/>
      </c>
      <c r="N11" s="15"/>
      <c r="O11" s="38"/>
    </row>
    <row r="12" spans="1:15" ht="21" customHeight="1">
      <c r="A12" s="25"/>
      <c r="B12" s="9"/>
      <c r="C12" s="9"/>
      <c r="D12" s="9"/>
      <c r="E12" s="9"/>
      <c r="F12" s="16"/>
      <c r="G12" s="189"/>
      <c r="H12" s="189"/>
      <c r="I12" s="189"/>
      <c r="J12" s="190"/>
      <c r="K12" s="11"/>
      <c r="L12" s="12" t="str">
        <f t="shared" ref="L12:L22" si="0">IF(ISNUMBER(K12),L11+K12,"")</f>
        <v/>
      </c>
      <c r="M12" s="13" t="str">
        <f t="shared" ref="M12:M22" si="1">IF(ISNUMBER(L12),(L12*1000)/$K$5,"")</f>
        <v/>
      </c>
      <c r="N12" s="15"/>
      <c r="O12" s="38"/>
    </row>
    <row r="13" spans="1:15" ht="21" customHeight="1">
      <c r="A13" s="25"/>
      <c r="B13" s="9"/>
      <c r="C13" s="9"/>
      <c r="D13" s="9"/>
      <c r="E13" s="9"/>
      <c r="F13" s="10"/>
      <c r="G13" s="191"/>
      <c r="H13" s="191"/>
      <c r="I13" s="191"/>
      <c r="J13" s="192"/>
      <c r="K13" s="11"/>
      <c r="L13" s="12" t="str">
        <f t="shared" si="0"/>
        <v/>
      </c>
      <c r="M13" s="13" t="str">
        <f t="shared" si="1"/>
        <v/>
      </c>
      <c r="N13" s="15"/>
      <c r="O13" s="38"/>
    </row>
    <row r="14" spans="1:15" ht="21" customHeight="1">
      <c r="A14" s="25"/>
      <c r="B14" s="9"/>
      <c r="C14" s="9"/>
      <c r="D14" s="9"/>
      <c r="E14" s="9"/>
      <c r="F14" s="10"/>
      <c r="G14" s="174"/>
      <c r="H14" s="174"/>
      <c r="I14" s="174"/>
      <c r="J14" s="175"/>
      <c r="K14" s="11"/>
      <c r="L14" s="12" t="str">
        <f t="shared" si="0"/>
        <v/>
      </c>
      <c r="M14" s="13" t="str">
        <f t="shared" si="1"/>
        <v/>
      </c>
      <c r="N14" s="15"/>
      <c r="O14" s="38"/>
    </row>
    <row r="15" spans="1:15" ht="21" customHeight="1">
      <c r="A15" s="25"/>
      <c r="B15" s="9"/>
      <c r="C15" s="9"/>
      <c r="D15" s="9"/>
      <c r="E15" s="9"/>
      <c r="F15" s="10"/>
      <c r="G15" s="174"/>
      <c r="H15" s="174"/>
      <c r="I15" s="174"/>
      <c r="J15" s="175"/>
      <c r="K15" s="11"/>
      <c r="L15" s="12" t="str">
        <f t="shared" si="0"/>
        <v/>
      </c>
      <c r="M15" s="13" t="str">
        <f t="shared" si="1"/>
        <v/>
      </c>
      <c r="N15" s="15"/>
      <c r="O15" s="38"/>
    </row>
    <row r="16" spans="1:15" ht="21" customHeight="1">
      <c r="A16" s="25"/>
      <c r="B16" s="9"/>
      <c r="C16" s="9"/>
      <c r="D16" s="9"/>
      <c r="E16" s="9"/>
      <c r="F16" s="10"/>
      <c r="G16" s="174"/>
      <c r="H16" s="174"/>
      <c r="I16" s="174"/>
      <c r="J16" s="175"/>
      <c r="K16" s="11"/>
      <c r="L16" s="12" t="str">
        <f t="shared" si="0"/>
        <v/>
      </c>
      <c r="M16" s="13" t="str">
        <f t="shared" si="1"/>
        <v/>
      </c>
      <c r="N16" s="15"/>
      <c r="O16" s="38"/>
    </row>
    <row r="17" spans="1:15" ht="21" customHeight="1">
      <c r="A17" s="25"/>
      <c r="B17" s="9"/>
      <c r="C17" s="9"/>
      <c r="D17" s="9"/>
      <c r="E17" s="9"/>
      <c r="F17" s="10"/>
      <c r="G17" s="174"/>
      <c r="H17" s="174"/>
      <c r="I17" s="174"/>
      <c r="J17" s="175"/>
      <c r="K17" s="11"/>
      <c r="L17" s="12" t="str">
        <f t="shared" si="0"/>
        <v/>
      </c>
      <c r="M17" s="13" t="str">
        <f t="shared" si="1"/>
        <v/>
      </c>
      <c r="N17" s="15"/>
      <c r="O17" s="38"/>
    </row>
    <row r="18" spans="1:15" ht="21" customHeight="1">
      <c r="A18" s="25"/>
      <c r="B18" s="9"/>
      <c r="C18" s="9"/>
      <c r="D18" s="9"/>
      <c r="E18" s="9"/>
      <c r="F18" s="10"/>
      <c r="G18" s="174"/>
      <c r="H18" s="174"/>
      <c r="I18" s="174"/>
      <c r="J18" s="175"/>
      <c r="K18" s="11"/>
      <c r="L18" s="12" t="str">
        <f t="shared" si="0"/>
        <v/>
      </c>
      <c r="M18" s="13" t="str">
        <f t="shared" si="1"/>
        <v/>
      </c>
      <c r="N18" s="15"/>
      <c r="O18" s="38"/>
    </row>
    <row r="19" spans="1:15" ht="21" customHeight="1">
      <c r="A19" s="25"/>
      <c r="B19" s="9"/>
      <c r="C19" s="9"/>
      <c r="D19" s="9"/>
      <c r="E19" s="9"/>
      <c r="F19" s="10"/>
      <c r="G19" s="174"/>
      <c r="H19" s="174"/>
      <c r="I19" s="174"/>
      <c r="J19" s="175"/>
      <c r="K19" s="11"/>
      <c r="L19" s="12" t="str">
        <f t="shared" si="0"/>
        <v/>
      </c>
      <c r="M19" s="13" t="str">
        <f>IF(ISNUMBER(L19),(L19*1000)/$K$5,"")</f>
        <v/>
      </c>
      <c r="N19" s="15"/>
      <c r="O19" s="38"/>
    </row>
    <row r="20" spans="1:15" ht="21" customHeight="1">
      <c r="A20" s="25"/>
      <c r="B20" s="9"/>
      <c r="C20" s="9"/>
      <c r="D20" s="9"/>
      <c r="E20" s="9"/>
      <c r="F20" s="10"/>
      <c r="G20" s="174"/>
      <c r="H20" s="174"/>
      <c r="I20" s="174"/>
      <c r="J20" s="175"/>
      <c r="K20" s="11"/>
      <c r="L20" s="12" t="str">
        <f t="shared" si="0"/>
        <v/>
      </c>
      <c r="M20" s="13" t="str">
        <f t="shared" si="1"/>
        <v/>
      </c>
      <c r="N20" s="15"/>
      <c r="O20" s="38"/>
    </row>
    <row r="21" spans="1:15" ht="21" customHeight="1">
      <c r="A21" s="25"/>
      <c r="B21" s="9"/>
      <c r="C21" s="9"/>
      <c r="D21" s="9"/>
      <c r="E21" s="9"/>
      <c r="F21" s="10"/>
      <c r="G21" s="174"/>
      <c r="H21" s="174"/>
      <c r="I21" s="174"/>
      <c r="J21" s="175"/>
      <c r="K21" s="11"/>
      <c r="L21" s="12" t="str">
        <f t="shared" si="0"/>
        <v/>
      </c>
      <c r="M21" s="13" t="str">
        <f t="shared" si="1"/>
        <v/>
      </c>
      <c r="N21" s="15"/>
      <c r="O21" s="38"/>
    </row>
    <row r="22" spans="1:15" ht="21" customHeight="1">
      <c r="A22" s="25"/>
      <c r="B22" s="9"/>
      <c r="C22" s="9"/>
      <c r="D22" s="9"/>
      <c r="E22" s="9"/>
      <c r="F22" s="10"/>
      <c r="G22" s="174"/>
      <c r="H22" s="174"/>
      <c r="I22" s="174"/>
      <c r="J22" s="175"/>
      <c r="K22" s="11"/>
      <c r="L22" s="12" t="str">
        <f t="shared" si="0"/>
        <v/>
      </c>
      <c r="M22" s="13" t="str">
        <f t="shared" si="1"/>
        <v/>
      </c>
      <c r="N22" s="15"/>
      <c r="O22" s="38"/>
    </row>
    <row r="23" spans="1:15" ht="21" customHeight="1">
      <c r="A23" s="25"/>
      <c r="B23" s="9"/>
      <c r="C23" s="9"/>
      <c r="D23" s="9"/>
      <c r="E23" s="9"/>
      <c r="F23" s="17"/>
      <c r="G23" s="174"/>
      <c r="H23" s="174"/>
      <c r="I23" s="174"/>
      <c r="J23" s="175"/>
      <c r="K23" s="18"/>
      <c r="L23" s="12"/>
      <c r="M23" s="13"/>
      <c r="N23" s="15"/>
      <c r="O23" s="38"/>
    </row>
    <row r="24" spans="1:15" ht="21" customHeight="1">
      <c r="A24" s="25"/>
      <c r="B24" s="25"/>
      <c r="C24" s="25"/>
      <c r="D24" s="25"/>
      <c r="E24" s="25"/>
      <c r="F24" s="25"/>
      <c r="G24" s="25"/>
      <c r="H24" s="25"/>
      <c r="I24" s="25"/>
      <c r="J24" s="19" t="s">
        <v>31</v>
      </c>
      <c r="K24" s="12">
        <f>SUM(K10:K22)</f>
        <v>0</v>
      </c>
      <c r="L24" s="12">
        <f>MAX(L10:L23)</f>
        <v>0</v>
      </c>
      <c r="M24" s="13">
        <f>MAX(M10:M23)</f>
        <v>0</v>
      </c>
      <c r="N24" s="25"/>
      <c r="O24" s="38"/>
    </row>
    <row r="25" spans="1:15" ht="21" customHeight="1">
      <c r="A25" s="25"/>
      <c r="B25" s="25"/>
      <c r="C25" s="25"/>
      <c r="D25" s="25"/>
      <c r="E25" s="25"/>
      <c r="F25" s="25"/>
      <c r="G25" s="25"/>
      <c r="H25" s="25"/>
      <c r="I25" s="25"/>
      <c r="J25" s="22"/>
      <c r="K25" s="23"/>
      <c r="L25" s="23"/>
      <c r="M25" s="24"/>
      <c r="N25" s="25"/>
      <c r="O25" s="38"/>
    </row>
    <row r="26" spans="1:15" ht="21" customHeight="1">
      <c r="A26" s="25"/>
      <c r="B26" s="25"/>
      <c r="C26" s="25"/>
      <c r="D26" s="25"/>
      <c r="E26" s="25"/>
      <c r="F26" s="25"/>
      <c r="G26" s="25"/>
      <c r="H26" s="25"/>
      <c r="I26" s="25"/>
      <c r="J26" s="22"/>
      <c r="K26" s="23"/>
      <c r="L26" s="23"/>
      <c r="M26" s="24"/>
      <c r="N26" s="25"/>
      <c r="O26" s="38"/>
    </row>
    <row r="27" spans="1:15" ht="21" customHeight="1">
      <c r="A27" s="25"/>
      <c r="B27" s="25" t="s">
        <v>8</v>
      </c>
      <c r="C27" s="25"/>
      <c r="D27" s="25"/>
      <c r="E27" s="25"/>
      <c r="F27" s="25"/>
      <c r="G27" s="25"/>
      <c r="H27" s="25"/>
      <c r="I27" s="25"/>
      <c r="J27" s="25"/>
      <c r="K27" s="26"/>
      <c r="L27" s="26"/>
      <c r="M27" s="40"/>
      <c r="N27" s="25"/>
      <c r="O27" s="38"/>
    </row>
    <row r="28" spans="1:15" s="3" customFormat="1" ht="18" customHeight="1">
      <c r="A28" s="41"/>
      <c r="B28" s="178" t="s">
        <v>3</v>
      </c>
      <c r="C28" s="163" t="s">
        <v>9</v>
      </c>
      <c r="D28" s="163" t="s">
        <v>5</v>
      </c>
      <c r="E28" s="34" t="s">
        <v>10</v>
      </c>
      <c r="F28" s="34" t="s">
        <v>12</v>
      </c>
      <c r="G28" s="176" t="s">
        <v>25</v>
      </c>
      <c r="H28" s="179" t="s">
        <v>28</v>
      </c>
      <c r="I28" s="180"/>
      <c r="J28" s="181"/>
      <c r="K28" s="7" t="s">
        <v>0</v>
      </c>
      <c r="L28" s="7" t="s">
        <v>1</v>
      </c>
      <c r="M28" s="20" t="s">
        <v>29</v>
      </c>
      <c r="N28" s="161" t="s">
        <v>7</v>
      </c>
      <c r="O28" s="39"/>
    </row>
    <row r="29" spans="1:15" s="3" customFormat="1" ht="18" customHeight="1">
      <c r="A29" s="41"/>
      <c r="B29" s="164"/>
      <c r="C29" s="164"/>
      <c r="D29" s="164"/>
      <c r="E29" s="36" t="s">
        <v>11</v>
      </c>
      <c r="F29" s="36" t="s">
        <v>11</v>
      </c>
      <c r="G29" s="176"/>
      <c r="H29" s="182"/>
      <c r="I29" s="183"/>
      <c r="J29" s="184"/>
      <c r="K29" s="8" t="s">
        <v>2</v>
      </c>
      <c r="L29" s="8" t="s">
        <v>2</v>
      </c>
      <c r="M29" s="21" t="s">
        <v>30</v>
      </c>
      <c r="N29" s="162"/>
      <c r="O29" s="39"/>
    </row>
    <row r="30" spans="1:15" ht="21" customHeight="1">
      <c r="A30" s="25"/>
      <c r="B30" s="42"/>
      <c r="C30" s="9"/>
      <c r="D30" s="9"/>
      <c r="E30" s="9"/>
      <c r="F30" s="9"/>
      <c r="G30" s="10"/>
      <c r="H30" s="17"/>
      <c r="I30" s="17"/>
      <c r="J30" s="17"/>
      <c r="K30" s="11"/>
      <c r="L30" s="12" t="str">
        <f>IF(ISNUMBER(K30),K30,"")</f>
        <v/>
      </c>
      <c r="M30" s="13" t="str">
        <f>IF(ISNUMBER(L30),(L30*1000)/$K$5,"")</f>
        <v/>
      </c>
      <c r="N30" s="15"/>
      <c r="O30" s="38"/>
    </row>
    <row r="31" spans="1:15" ht="21" customHeight="1">
      <c r="A31" s="25"/>
      <c r="B31" s="42"/>
      <c r="C31" s="9"/>
      <c r="D31" s="9"/>
      <c r="E31" s="9"/>
      <c r="F31" s="9"/>
      <c r="G31" s="10"/>
      <c r="H31" s="17"/>
      <c r="I31" s="17"/>
      <c r="J31" s="17"/>
      <c r="K31" s="11"/>
      <c r="L31" s="12" t="str">
        <f>IF(ISNUMBER(K31),L30+K31,"")</f>
        <v/>
      </c>
      <c r="M31" s="13" t="str">
        <f t="shared" ref="M31:M44" si="2">IF(ISNUMBER(L31),(L31*1000)/$K$5,"")</f>
        <v/>
      </c>
      <c r="N31" s="15"/>
      <c r="O31" s="38"/>
    </row>
    <row r="32" spans="1:15" ht="21" customHeight="1">
      <c r="A32" s="25"/>
      <c r="B32" s="42"/>
      <c r="C32" s="9"/>
      <c r="D32" s="9"/>
      <c r="E32" s="9"/>
      <c r="F32" s="9"/>
      <c r="G32" s="10"/>
      <c r="H32" s="17"/>
      <c r="I32" s="17"/>
      <c r="J32" s="17"/>
      <c r="K32" s="11"/>
      <c r="L32" s="12" t="str">
        <f>IF(ISNUMBER(K32),L31+K32,"")</f>
        <v/>
      </c>
      <c r="M32" s="13" t="str">
        <f t="shared" si="2"/>
        <v/>
      </c>
      <c r="N32" s="15"/>
      <c r="O32" s="38"/>
    </row>
    <row r="33" spans="1:15" ht="21" customHeight="1">
      <c r="A33" s="25"/>
      <c r="B33" s="42"/>
      <c r="C33" s="9"/>
      <c r="D33" s="9"/>
      <c r="E33" s="9"/>
      <c r="F33" s="9"/>
      <c r="G33" s="10"/>
      <c r="H33" s="17"/>
      <c r="I33" s="17"/>
      <c r="J33" s="17"/>
      <c r="K33" s="11"/>
      <c r="L33" s="12" t="str">
        <f t="shared" ref="L33:L41" si="3">IF(ISNUMBER(K33),L32+K33,"")</f>
        <v/>
      </c>
      <c r="M33" s="13" t="str">
        <f t="shared" si="2"/>
        <v/>
      </c>
      <c r="N33" s="15"/>
      <c r="O33" s="38"/>
    </row>
    <row r="34" spans="1:15" ht="21" customHeight="1">
      <c r="A34" s="25"/>
      <c r="B34" s="42"/>
      <c r="C34" s="9"/>
      <c r="D34" s="9"/>
      <c r="E34" s="9"/>
      <c r="F34" s="9"/>
      <c r="G34" s="10"/>
      <c r="H34" s="17"/>
      <c r="I34" s="17"/>
      <c r="J34" s="17"/>
      <c r="K34" s="11"/>
      <c r="L34" s="12" t="str">
        <f t="shared" si="3"/>
        <v/>
      </c>
      <c r="M34" s="13" t="str">
        <f t="shared" si="2"/>
        <v/>
      </c>
      <c r="N34" s="15"/>
      <c r="O34" s="38"/>
    </row>
    <row r="35" spans="1:15" ht="21" customHeight="1">
      <c r="A35" s="25"/>
      <c r="B35" s="42"/>
      <c r="C35" s="9"/>
      <c r="D35" s="9"/>
      <c r="E35" s="9"/>
      <c r="F35" s="9"/>
      <c r="G35" s="10"/>
      <c r="H35" s="17"/>
      <c r="I35" s="17"/>
      <c r="J35" s="17"/>
      <c r="K35" s="11"/>
      <c r="L35" s="12" t="str">
        <f t="shared" si="3"/>
        <v/>
      </c>
      <c r="M35" s="13" t="str">
        <f t="shared" si="2"/>
        <v/>
      </c>
      <c r="N35" s="15"/>
      <c r="O35" s="38"/>
    </row>
    <row r="36" spans="1:15" ht="21" customHeight="1">
      <c r="A36" s="25"/>
      <c r="B36" s="42"/>
      <c r="C36" s="9"/>
      <c r="D36" s="9"/>
      <c r="E36" s="9"/>
      <c r="F36" s="9"/>
      <c r="G36" s="10"/>
      <c r="H36" s="17"/>
      <c r="I36" s="17"/>
      <c r="J36" s="17"/>
      <c r="K36" s="11"/>
      <c r="L36" s="12" t="str">
        <f t="shared" si="3"/>
        <v/>
      </c>
      <c r="M36" s="13" t="str">
        <f t="shared" si="2"/>
        <v/>
      </c>
      <c r="N36" s="15"/>
      <c r="O36" s="38"/>
    </row>
    <row r="37" spans="1:15" ht="21" customHeight="1">
      <c r="A37" s="25"/>
      <c r="B37" s="42"/>
      <c r="C37" s="9"/>
      <c r="D37" s="9"/>
      <c r="E37" s="9"/>
      <c r="F37" s="9"/>
      <c r="G37" s="10"/>
      <c r="H37" s="17"/>
      <c r="I37" s="17"/>
      <c r="J37" s="17"/>
      <c r="K37" s="11"/>
      <c r="L37" s="12" t="str">
        <f t="shared" si="3"/>
        <v/>
      </c>
      <c r="M37" s="13" t="str">
        <f t="shared" si="2"/>
        <v/>
      </c>
      <c r="N37" s="15"/>
      <c r="O37" s="38"/>
    </row>
    <row r="38" spans="1:15" ht="21" customHeight="1">
      <c r="A38" s="25"/>
      <c r="B38" s="42"/>
      <c r="C38" s="9"/>
      <c r="D38" s="9"/>
      <c r="E38" s="9"/>
      <c r="F38" s="9"/>
      <c r="G38" s="10"/>
      <c r="H38" s="17"/>
      <c r="I38" s="17"/>
      <c r="J38" s="17"/>
      <c r="K38" s="11"/>
      <c r="L38" s="12" t="str">
        <f t="shared" si="3"/>
        <v/>
      </c>
      <c r="M38" s="13" t="str">
        <f t="shared" si="2"/>
        <v/>
      </c>
      <c r="N38" s="15"/>
      <c r="O38" s="38"/>
    </row>
    <row r="39" spans="1:15" ht="21" customHeight="1">
      <c r="A39" s="25"/>
      <c r="B39" s="42"/>
      <c r="C39" s="9"/>
      <c r="D39" s="9"/>
      <c r="E39" s="9"/>
      <c r="F39" s="9"/>
      <c r="G39" s="10"/>
      <c r="H39" s="17"/>
      <c r="I39" s="17"/>
      <c r="J39" s="17"/>
      <c r="K39" s="11"/>
      <c r="L39" s="12" t="str">
        <f t="shared" si="3"/>
        <v/>
      </c>
      <c r="M39" s="13" t="str">
        <f t="shared" si="2"/>
        <v/>
      </c>
      <c r="N39" s="15"/>
      <c r="O39" s="38"/>
    </row>
    <row r="40" spans="1:15" ht="21" customHeight="1">
      <c r="A40" s="25"/>
      <c r="B40" s="42"/>
      <c r="C40" s="9"/>
      <c r="D40" s="9"/>
      <c r="E40" s="9"/>
      <c r="F40" s="9"/>
      <c r="G40" s="10"/>
      <c r="H40" s="17"/>
      <c r="I40" s="17"/>
      <c r="J40" s="17"/>
      <c r="K40" s="11"/>
      <c r="L40" s="12" t="str">
        <f t="shared" si="3"/>
        <v/>
      </c>
      <c r="M40" s="13" t="str">
        <f t="shared" si="2"/>
        <v/>
      </c>
      <c r="N40" s="15"/>
      <c r="O40" s="38"/>
    </row>
    <row r="41" spans="1:15" ht="21" customHeight="1">
      <c r="A41" s="25"/>
      <c r="B41" s="42"/>
      <c r="C41" s="9"/>
      <c r="D41" s="9"/>
      <c r="E41" s="9"/>
      <c r="F41" s="9"/>
      <c r="G41" s="10"/>
      <c r="H41" s="17"/>
      <c r="I41" s="17"/>
      <c r="J41" s="17"/>
      <c r="K41" s="11"/>
      <c r="L41" s="12" t="str">
        <f t="shared" si="3"/>
        <v/>
      </c>
      <c r="M41" s="13" t="str">
        <f t="shared" si="2"/>
        <v/>
      </c>
      <c r="N41" s="15"/>
      <c r="O41" s="38"/>
    </row>
    <row r="42" spans="1:15" ht="21" customHeight="1">
      <c r="A42" s="25"/>
      <c r="B42" s="42"/>
      <c r="C42" s="9"/>
      <c r="D42" s="9"/>
      <c r="E42" s="9"/>
      <c r="F42" s="9"/>
      <c r="G42" s="10"/>
      <c r="H42" s="17"/>
      <c r="I42" s="17"/>
      <c r="J42" s="17"/>
      <c r="K42" s="11"/>
      <c r="L42" s="12"/>
      <c r="M42" s="13" t="str">
        <f t="shared" si="2"/>
        <v/>
      </c>
      <c r="N42" s="15"/>
      <c r="O42" s="38"/>
    </row>
    <row r="43" spans="1:15" ht="21" customHeight="1">
      <c r="A43" s="25"/>
      <c r="B43" s="42"/>
      <c r="C43" s="9"/>
      <c r="D43" s="9"/>
      <c r="E43" s="9"/>
      <c r="F43" s="9"/>
      <c r="G43" s="10"/>
      <c r="H43" s="17"/>
      <c r="I43" s="17"/>
      <c r="J43" s="17"/>
      <c r="K43" s="11"/>
      <c r="L43" s="12"/>
      <c r="M43" s="13" t="str">
        <f t="shared" si="2"/>
        <v/>
      </c>
      <c r="N43" s="15"/>
      <c r="O43" s="38"/>
    </row>
    <row r="44" spans="1:15" ht="21" customHeight="1">
      <c r="A44" s="25"/>
      <c r="B44" s="42"/>
      <c r="C44" s="9"/>
      <c r="D44" s="9"/>
      <c r="E44" s="9"/>
      <c r="F44" s="9"/>
      <c r="G44" s="10"/>
      <c r="H44" s="17"/>
      <c r="I44" s="17"/>
      <c r="J44" s="17"/>
      <c r="K44" s="11"/>
      <c r="L44" s="12"/>
      <c r="M44" s="13" t="str">
        <f t="shared" si="2"/>
        <v/>
      </c>
      <c r="N44" s="15"/>
      <c r="O44" s="38"/>
    </row>
    <row r="45" spans="1:15" ht="21" customHeight="1">
      <c r="A45" s="25"/>
      <c r="B45" s="42"/>
      <c r="C45" s="9"/>
      <c r="D45" s="9"/>
      <c r="E45" s="9"/>
      <c r="F45" s="9"/>
      <c r="G45" s="17"/>
      <c r="H45" s="17"/>
      <c r="I45" s="17"/>
      <c r="J45" s="17"/>
      <c r="K45" s="18"/>
      <c r="L45" s="12"/>
      <c r="M45" s="13"/>
      <c r="N45" s="15"/>
      <c r="O45" s="38"/>
    </row>
    <row r="46" spans="1:15" ht="21" customHeight="1">
      <c r="A46" s="25"/>
      <c r="B46" s="25"/>
      <c r="C46" s="25"/>
      <c r="D46" s="25"/>
      <c r="E46" s="25"/>
      <c r="F46" s="25"/>
      <c r="G46" s="25"/>
      <c r="H46" s="25"/>
      <c r="I46" s="25"/>
      <c r="J46" s="19" t="s">
        <v>31</v>
      </c>
      <c r="K46" s="12">
        <f>SUM(K30:K45)</f>
        <v>0</v>
      </c>
      <c r="L46" s="12">
        <f>MAX(L30:L45)</f>
        <v>0</v>
      </c>
      <c r="M46" s="13">
        <f>MAX(M30:M45)</f>
        <v>0</v>
      </c>
      <c r="N46" s="6"/>
      <c r="O46" s="38"/>
    </row>
    <row r="47" spans="1:15" ht="6.6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43"/>
      <c r="L47" s="43"/>
      <c r="M47" s="43"/>
      <c r="N47" s="38"/>
      <c r="O47" s="38"/>
    </row>
  </sheetData>
  <mergeCells count="35">
    <mergeCell ref="F8:F9"/>
    <mergeCell ref="D4:I4"/>
    <mergeCell ref="D5:I5"/>
    <mergeCell ref="K4:N4"/>
    <mergeCell ref="G19:J19"/>
    <mergeCell ref="G20:J20"/>
    <mergeCell ref="G16:J16"/>
    <mergeCell ref="G17:J17"/>
    <mergeCell ref="G18:J18"/>
    <mergeCell ref="K5:M5"/>
    <mergeCell ref="H28:J29"/>
    <mergeCell ref="G23:J23"/>
    <mergeCell ref="G21:J21"/>
    <mergeCell ref="G8:J9"/>
    <mergeCell ref="G10:J10"/>
    <mergeCell ref="G11:J11"/>
    <mergeCell ref="G12:J12"/>
    <mergeCell ref="G13:J13"/>
    <mergeCell ref="G15:J15"/>
    <mergeCell ref="B8:B9"/>
    <mergeCell ref="B28:B29"/>
    <mergeCell ref="D8:D9"/>
    <mergeCell ref="D28:D29"/>
    <mergeCell ref="C28:C29"/>
    <mergeCell ref="C8:C9"/>
    <mergeCell ref="N28:N29"/>
    <mergeCell ref="N8:N9"/>
    <mergeCell ref="J2:J3"/>
    <mergeCell ref="L2:L3"/>
    <mergeCell ref="K2:K3"/>
    <mergeCell ref="M2:M3"/>
    <mergeCell ref="N2:N3"/>
    <mergeCell ref="G14:J14"/>
    <mergeCell ref="G28:G29"/>
    <mergeCell ref="G22:J22"/>
  </mergeCells>
  <phoneticPr fontId="2"/>
  <dataValidations count="1">
    <dataValidation type="list" allowBlank="1" showInputMessage="1" showErrorMessage="1" sqref="F10:F22 G30:G44">
      <formula1>"軽変,重変"</formula1>
    </dataValidation>
  </dataValidations>
  <pageMargins left="0.6" right="0.6" top="1" bottom="0.61" header="0.51200000000000001" footer="0.5120000000000000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工事打合せ簿</vt:lpstr>
      <vt:lpstr>現場指示票</vt:lpstr>
      <vt:lpstr>整理表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鳥取市役所</cp:lastModifiedBy>
  <cp:lastPrinted>2021-02-24T23:45:08Z</cp:lastPrinted>
  <dcterms:created xsi:type="dcterms:W3CDTF">2006-03-16T02:42:58Z</dcterms:created>
  <dcterms:modified xsi:type="dcterms:W3CDTF">2023-11-16T06:13:53Z</dcterms:modified>
</cp:coreProperties>
</file>