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cl-file-sv\選挙管理委員会\91-庶務\9012-ホームページ原稿（5年保存）\2025-R7年度(2030廃棄)\R7参原稿\"/>
    </mc:Choice>
  </mc:AlternateContent>
  <xr:revisionPtr revIDLastSave="0" documentId="13_ncr:1_{7ED0A75A-B09A-4254-B0F4-18D03C51B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Sheet1!$A$3:$U$105</definedName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7" i="1" l="1"/>
  <c r="K107" i="1"/>
  <c r="C96" i="1" l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8" i="1" l="1"/>
  <c r="D108" i="1"/>
  <c r="P107" i="1" l="1"/>
  <c r="S107" i="1" s="1"/>
  <c r="O107" i="1"/>
  <c r="R107" i="1" s="1"/>
  <c r="N107" i="1"/>
  <c r="M105" i="1"/>
  <c r="L105" i="1"/>
  <c r="J105" i="1"/>
  <c r="I105" i="1"/>
  <c r="G105" i="1"/>
  <c r="F105" i="1"/>
  <c r="M104" i="1"/>
  <c r="L104" i="1"/>
  <c r="J104" i="1"/>
  <c r="I104" i="1"/>
  <c r="G104" i="1"/>
  <c r="F104" i="1"/>
  <c r="M103" i="1"/>
  <c r="L103" i="1"/>
  <c r="J103" i="1"/>
  <c r="I103" i="1"/>
  <c r="G103" i="1"/>
  <c r="F103" i="1"/>
  <c r="M102" i="1"/>
  <c r="L102" i="1"/>
  <c r="J102" i="1"/>
  <c r="I102" i="1"/>
  <c r="G102" i="1"/>
  <c r="F102" i="1"/>
  <c r="M101" i="1"/>
  <c r="L101" i="1"/>
  <c r="J101" i="1"/>
  <c r="I101" i="1"/>
  <c r="G101" i="1"/>
  <c r="F101" i="1"/>
  <c r="M100" i="1"/>
  <c r="L100" i="1"/>
  <c r="J100" i="1"/>
  <c r="I100" i="1"/>
  <c r="G100" i="1"/>
  <c r="F100" i="1"/>
  <c r="M99" i="1"/>
  <c r="L99" i="1"/>
  <c r="J99" i="1"/>
  <c r="I99" i="1"/>
  <c r="G99" i="1"/>
  <c r="F99" i="1"/>
  <c r="M98" i="1"/>
  <c r="L98" i="1"/>
  <c r="J98" i="1"/>
  <c r="I98" i="1"/>
  <c r="G98" i="1"/>
  <c r="F98" i="1"/>
  <c r="M97" i="1"/>
  <c r="L97" i="1"/>
  <c r="J97" i="1"/>
  <c r="I97" i="1"/>
  <c r="G97" i="1"/>
  <c r="F97" i="1"/>
  <c r="M96" i="1"/>
  <c r="M108" i="1" s="1"/>
  <c r="L96" i="1"/>
  <c r="L108" i="1" s="1"/>
  <c r="J96" i="1"/>
  <c r="J108" i="1" s="1"/>
  <c r="I96" i="1"/>
  <c r="I108" i="1" s="1"/>
  <c r="G96" i="1"/>
  <c r="G108" i="1" s="1"/>
  <c r="F96" i="1"/>
  <c r="F108" i="1" s="1"/>
  <c r="P95" i="1"/>
  <c r="S95" i="1" s="1"/>
  <c r="O95" i="1"/>
  <c r="R95" i="1" s="1"/>
  <c r="P94" i="1"/>
  <c r="S94" i="1" s="1"/>
  <c r="O94" i="1"/>
  <c r="R94" i="1" s="1"/>
  <c r="P93" i="1"/>
  <c r="S93" i="1" s="1"/>
  <c r="O93" i="1"/>
  <c r="P92" i="1"/>
  <c r="S92" i="1" s="1"/>
  <c r="O92" i="1"/>
  <c r="R92" i="1" s="1"/>
  <c r="P91" i="1"/>
  <c r="O91" i="1"/>
  <c r="R91" i="1" s="1"/>
  <c r="P90" i="1"/>
  <c r="S90" i="1" s="1"/>
  <c r="O90" i="1"/>
  <c r="R90" i="1" s="1"/>
  <c r="P89" i="1"/>
  <c r="S89" i="1" s="1"/>
  <c r="O89" i="1"/>
  <c r="P88" i="1"/>
  <c r="S88" i="1" s="1"/>
  <c r="O88" i="1"/>
  <c r="R88" i="1" s="1"/>
  <c r="P87" i="1"/>
  <c r="O87" i="1"/>
  <c r="R87" i="1" s="1"/>
  <c r="P86" i="1"/>
  <c r="S86" i="1" s="1"/>
  <c r="O86" i="1"/>
  <c r="R86" i="1" s="1"/>
  <c r="P85" i="1"/>
  <c r="S85" i="1" s="1"/>
  <c r="O85" i="1"/>
  <c r="P84" i="1"/>
  <c r="O84" i="1"/>
  <c r="R84" i="1" s="1"/>
  <c r="P83" i="1"/>
  <c r="O83" i="1"/>
  <c r="R83" i="1" s="1"/>
  <c r="P82" i="1"/>
  <c r="S82" i="1" s="1"/>
  <c r="O82" i="1"/>
  <c r="R82" i="1" s="1"/>
  <c r="P81" i="1"/>
  <c r="S81" i="1" s="1"/>
  <c r="O81" i="1"/>
  <c r="P80" i="1"/>
  <c r="S80" i="1" s="1"/>
  <c r="O80" i="1"/>
  <c r="R80" i="1" s="1"/>
  <c r="P79" i="1"/>
  <c r="O79" i="1"/>
  <c r="R79" i="1" s="1"/>
  <c r="P78" i="1"/>
  <c r="S78" i="1" s="1"/>
  <c r="O78" i="1"/>
  <c r="P77" i="1"/>
  <c r="S77" i="1" s="1"/>
  <c r="O77" i="1"/>
  <c r="P76" i="1"/>
  <c r="O76" i="1"/>
  <c r="R76" i="1" s="1"/>
  <c r="P75" i="1"/>
  <c r="S75" i="1" s="1"/>
  <c r="O75" i="1"/>
  <c r="R75" i="1" s="1"/>
  <c r="P74" i="1"/>
  <c r="S74" i="1" s="1"/>
  <c r="O74" i="1"/>
  <c r="R74" i="1" s="1"/>
  <c r="P73" i="1"/>
  <c r="S73" i="1" s="1"/>
  <c r="O73" i="1"/>
  <c r="P72" i="1"/>
  <c r="S72" i="1" s="1"/>
  <c r="O72" i="1"/>
  <c r="R72" i="1" s="1"/>
  <c r="P71" i="1"/>
  <c r="S71" i="1" s="1"/>
  <c r="O71" i="1"/>
  <c r="R71" i="1" s="1"/>
  <c r="P70" i="1"/>
  <c r="S70" i="1" s="1"/>
  <c r="O70" i="1"/>
  <c r="R70" i="1" s="1"/>
  <c r="P69" i="1"/>
  <c r="S69" i="1" s="1"/>
  <c r="O69" i="1"/>
  <c r="P68" i="1"/>
  <c r="S68" i="1" s="1"/>
  <c r="O68" i="1"/>
  <c r="R68" i="1" s="1"/>
  <c r="P67" i="1"/>
  <c r="S67" i="1" s="1"/>
  <c r="O67" i="1"/>
  <c r="P66" i="1"/>
  <c r="S66" i="1" s="1"/>
  <c r="O66" i="1"/>
  <c r="P65" i="1"/>
  <c r="S65" i="1" s="1"/>
  <c r="O65" i="1"/>
  <c r="P64" i="1"/>
  <c r="S64" i="1" s="1"/>
  <c r="O64" i="1"/>
  <c r="R64" i="1" s="1"/>
  <c r="P63" i="1"/>
  <c r="S63" i="1" s="1"/>
  <c r="O63" i="1"/>
  <c r="R63" i="1" s="1"/>
  <c r="P62" i="1"/>
  <c r="S62" i="1" s="1"/>
  <c r="O62" i="1"/>
  <c r="P61" i="1"/>
  <c r="S61" i="1" s="1"/>
  <c r="O61" i="1"/>
  <c r="P60" i="1"/>
  <c r="S60" i="1" s="1"/>
  <c r="O60" i="1"/>
  <c r="R60" i="1" s="1"/>
  <c r="P59" i="1"/>
  <c r="O59" i="1"/>
  <c r="R59" i="1" s="1"/>
  <c r="P58" i="1"/>
  <c r="S58" i="1" s="1"/>
  <c r="O58" i="1"/>
  <c r="R58" i="1" s="1"/>
  <c r="P57" i="1"/>
  <c r="O57" i="1"/>
  <c r="P56" i="1"/>
  <c r="S56" i="1" s="1"/>
  <c r="O56" i="1"/>
  <c r="R56" i="1" s="1"/>
  <c r="P55" i="1"/>
  <c r="O55" i="1"/>
  <c r="R55" i="1" s="1"/>
  <c r="P54" i="1"/>
  <c r="S54" i="1" s="1"/>
  <c r="O54" i="1"/>
  <c r="P53" i="1"/>
  <c r="S53" i="1" s="1"/>
  <c r="O53" i="1"/>
  <c r="P52" i="1"/>
  <c r="S52" i="1" s="1"/>
  <c r="O52" i="1"/>
  <c r="R52" i="1" s="1"/>
  <c r="P51" i="1"/>
  <c r="O51" i="1"/>
  <c r="R51" i="1" s="1"/>
  <c r="P50" i="1"/>
  <c r="S50" i="1" s="1"/>
  <c r="O50" i="1"/>
  <c r="P49" i="1"/>
  <c r="S49" i="1" s="1"/>
  <c r="O49" i="1"/>
  <c r="P48" i="1"/>
  <c r="S48" i="1" s="1"/>
  <c r="O48" i="1"/>
  <c r="R48" i="1" s="1"/>
  <c r="P47" i="1"/>
  <c r="O47" i="1"/>
  <c r="R47" i="1" s="1"/>
  <c r="P46" i="1"/>
  <c r="S46" i="1" s="1"/>
  <c r="O46" i="1"/>
  <c r="P45" i="1"/>
  <c r="S45" i="1" s="1"/>
  <c r="O45" i="1"/>
  <c r="P44" i="1"/>
  <c r="S44" i="1" s="1"/>
  <c r="O44" i="1"/>
  <c r="R44" i="1" s="1"/>
  <c r="P43" i="1"/>
  <c r="S43" i="1" s="1"/>
  <c r="O43" i="1"/>
  <c r="R43" i="1" s="1"/>
  <c r="P42" i="1"/>
  <c r="S42" i="1" s="1"/>
  <c r="O42" i="1"/>
  <c r="R42" i="1" s="1"/>
  <c r="P41" i="1"/>
  <c r="S41" i="1" s="1"/>
  <c r="O41" i="1"/>
  <c r="P40" i="1"/>
  <c r="S40" i="1" s="1"/>
  <c r="O40" i="1"/>
  <c r="R40" i="1" s="1"/>
  <c r="P39" i="1"/>
  <c r="S39" i="1" s="1"/>
  <c r="O39" i="1"/>
  <c r="R39" i="1" s="1"/>
  <c r="P38" i="1"/>
  <c r="S38" i="1" s="1"/>
  <c r="O38" i="1"/>
  <c r="R38" i="1" s="1"/>
  <c r="P37" i="1"/>
  <c r="S37" i="1" s="1"/>
  <c r="O37" i="1"/>
  <c r="P36" i="1"/>
  <c r="S36" i="1" s="1"/>
  <c r="O36" i="1"/>
  <c r="R36" i="1" s="1"/>
  <c r="P35" i="1"/>
  <c r="O35" i="1"/>
  <c r="R35" i="1" s="1"/>
  <c r="P34" i="1"/>
  <c r="S34" i="1" s="1"/>
  <c r="O34" i="1"/>
  <c r="P33" i="1"/>
  <c r="S33" i="1" s="1"/>
  <c r="O33" i="1"/>
  <c r="P32" i="1"/>
  <c r="S32" i="1" s="1"/>
  <c r="O32" i="1"/>
  <c r="R32" i="1" s="1"/>
  <c r="P31" i="1"/>
  <c r="O31" i="1"/>
  <c r="R31" i="1" s="1"/>
  <c r="P30" i="1"/>
  <c r="S30" i="1" s="1"/>
  <c r="O30" i="1"/>
  <c r="R30" i="1" s="1"/>
  <c r="P29" i="1"/>
  <c r="S29" i="1" s="1"/>
  <c r="O29" i="1"/>
  <c r="P28" i="1"/>
  <c r="S28" i="1" s="1"/>
  <c r="O28" i="1"/>
  <c r="R28" i="1" s="1"/>
  <c r="P27" i="1"/>
  <c r="O27" i="1"/>
  <c r="R27" i="1" s="1"/>
  <c r="P26" i="1"/>
  <c r="S26" i="1" s="1"/>
  <c r="O26" i="1"/>
  <c r="R26" i="1" s="1"/>
  <c r="P25" i="1"/>
  <c r="S25" i="1" s="1"/>
  <c r="O25" i="1"/>
  <c r="P24" i="1"/>
  <c r="S24" i="1" s="1"/>
  <c r="O24" i="1"/>
  <c r="R24" i="1" s="1"/>
  <c r="P23" i="1"/>
  <c r="S23" i="1" s="1"/>
  <c r="O23" i="1"/>
  <c r="R23" i="1" s="1"/>
  <c r="P22" i="1"/>
  <c r="S22" i="1" s="1"/>
  <c r="O22" i="1"/>
  <c r="R22" i="1" s="1"/>
  <c r="P21" i="1"/>
  <c r="S21" i="1" s="1"/>
  <c r="O21" i="1"/>
  <c r="P20" i="1"/>
  <c r="S20" i="1" s="1"/>
  <c r="O20" i="1"/>
  <c r="P19" i="1"/>
  <c r="S19" i="1" s="1"/>
  <c r="O19" i="1"/>
  <c r="R19" i="1" s="1"/>
  <c r="P18" i="1"/>
  <c r="S18" i="1" s="1"/>
  <c r="O18" i="1"/>
  <c r="R18" i="1" s="1"/>
  <c r="P17" i="1"/>
  <c r="S17" i="1" s="1"/>
  <c r="O17" i="1"/>
  <c r="P16" i="1"/>
  <c r="S16" i="1" s="1"/>
  <c r="O16" i="1"/>
  <c r="R16" i="1" s="1"/>
  <c r="P15" i="1"/>
  <c r="O15" i="1"/>
  <c r="R15" i="1" s="1"/>
  <c r="P14" i="1"/>
  <c r="S14" i="1" s="1"/>
  <c r="O14" i="1"/>
  <c r="P13" i="1"/>
  <c r="S13" i="1" s="1"/>
  <c r="O13" i="1"/>
  <c r="P12" i="1"/>
  <c r="S12" i="1" s="1"/>
  <c r="O12" i="1"/>
  <c r="P11" i="1"/>
  <c r="S11" i="1" s="1"/>
  <c r="O11" i="1"/>
  <c r="R11" i="1" s="1"/>
  <c r="P10" i="1"/>
  <c r="S10" i="1" s="1"/>
  <c r="O10" i="1"/>
  <c r="R10" i="1" s="1"/>
  <c r="P9" i="1"/>
  <c r="S9" i="1" s="1"/>
  <c r="O9" i="1"/>
  <c r="P8" i="1"/>
  <c r="S8" i="1" s="1"/>
  <c r="O8" i="1"/>
  <c r="R8" i="1" s="1"/>
  <c r="P7" i="1"/>
  <c r="O7" i="1"/>
  <c r="R7" i="1" s="1"/>
  <c r="P6" i="1"/>
  <c r="S6" i="1" s="1"/>
  <c r="O6" i="1"/>
  <c r="R6" i="1" s="1"/>
  <c r="P5" i="1"/>
  <c r="S5" i="1" s="1"/>
  <c r="O5" i="1"/>
  <c r="P4" i="1"/>
  <c r="O4" i="1"/>
  <c r="O108" i="1" l="1"/>
  <c r="R108" i="1" s="1"/>
  <c r="P108" i="1"/>
  <c r="S108" i="1" s="1"/>
  <c r="H103" i="1"/>
  <c r="H99" i="1"/>
  <c r="E105" i="1"/>
  <c r="E102" i="1"/>
  <c r="Q78" i="1"/>
  <c r="T78" i="1" s="1"/>
  <c r="N104" i="1"/>
  <c r="N102" i="1"/>
  <c r="Q4" i="1"/>
  <c r="T4" i="1" s="1"/>
  <c r="Q20" i="1"/>
  <c r="T20" i="1" s="1"/>
  <c r="K102" i="1"/>
  <c r="N100" i="1"/>
  <c r="N101" i="1"/>
  <c r="N97" i="1"/>
  <c r="Q14" i="1"/>
  <c r="T14" i="1" s="1"/>
  <c r="R20" i="1"/>
  <c r="Q79" i="1"/>
  <c r="T79" i="1" s="1"/>
  <c r="N98" i="1"/>
  <c r="Q47" i="1"/>
  <c r="T47" i="1" s="1"/>
  <c r="N103" i="1"/>
  <c r="R4" i="1"/>
  <c r="Q12" i="1"/>
  <c r="T12" i="1" s="1"/>
  <c r="Q27" i="1"/>
  <c r="T27" i="1" s="1"/>
  <c r="Q28" i="1"/>
  <c r="T28" i="1" s="1"/>
  <c r="Q46" i="1"/>
  <c r="T46" i="1" s="1"/>
  <c r="Q50" i="1"/>
  <c r="T50" i="1" s="1"/>
  <c r="N99" i="1"/>
  <c r="Q67" i="1"/>
  <c r="T67" i="1" s="1"/>
  <c r="N105" i="1"/>
  <c r="Q51" i="1"/>
  <c r="T51" i="1" s="1"/>
  <c r="Q83" i="1"/>
  <c r="T83" i="1" s="1"/>
  <c r="S51" i="1"/>
  <c r="K99" i="1"/>
  <c r="K101" i="1"/>
  <c r="S83" i="1"/>
  <c r="K97" i="1"/>
  <c r="Q10" i="1"/>
  <c r="T10" i="1" s="1"/>
  <c r="Q11" i="1"/>
  <c r="T11" i="1" s="1"/>
  <c r="R12" i="1"/>
  <c r="Q40" i="1"/>
  <c r="T40" i="1" s="1"/>
  <c r="R50" i="1"/>
  <c r="Q55" i="1"/>
  <c r="T55" i="1" s="1"/>
  <c r="Q59" i="1"/>
  <c r="T59" i="1" s="1"/>
  <c r="Q60" i="1"/>
  <c r="T60" i="1" s="1"/>
  <c r="Q72" i="1"/>
  <c r="T72" i="1" s="1"/>
  <c r="Q87" i="1"/>
  <c r="T87" i="1" s="1"/>
  <c r="Q91" i="1"/>
  <c r="T91" i="1" s="1"/>
  <c r="Q92" i="1"/>
  <c r="T92" i="1" s="1"/>
  <c r="O99" i="1"/>
  <c r="R99" i="1" s="1"/>
  <c r="Q15" i="1"/>
  <c r="T15" i="1" s="1"/>
  <c r="Q64" i="1"/>
  <c r="T64" i="1" s="1"/>
  <c r="Q31" i="1"/>
  <c r="T31" i="1" s="1"/>
  <c r="Q32" i="1"/>
  <c r="T32" i="1" s="1"/>
  <c r="K98" i="1"/>
  <c r="Q52" i="1"/>
  <c r="T52" i="1" s="1"/>
  <c r="K103" i="1"/>
  <c r="Q7" i="1"/>
  <c r="T7" i="1" s="1"/>
  <c r="S27" i="1"/>
  <c r="Q34" i="1"/>
  <c r="T34" i="1" s="1"/>
  <c r="Q35" i="1"/>
  <c r="T35" i="1" s="1"/>
  <c r="Q48" i="1"/>
  <c r="T48" i="1" s="1"/>
  <c r="S59" i="1"/>
  <c r="Q66" i="1"/>
  <c r="T66" i="1" s="1"/>
  <c r="Q80" i="1"/>
  <c r="T80" i="1" s="1"/>
  <c r="H104" i="1"/>
  <c r="S91" i="1"/>
  <c r="Q36" i="1"/>
  <c r="T36" i="1" s="1"/>
  <c r="R46" i="1"/>
  <c r="S47" i="1"/>
  <c r="P100" i="1"/>
  <c r="S100" i="1" s="1"/>
  <c r="R67" i="1"/>
  <c r="Q68" i="1"/>
  <c r="T68" i="1" s="1"/>
  <c r="R78" i="1"/>
  <c r="S79" i="1"/>
  <c r="S7" i="1"/>
  <c r="Q23" i="1"/>
  <c r="T23" i="1" s="1"/>
  <c r="R34" i="1"/>
  <c r="S35" i="1"/>
  <c r="Q42" i="1"/>
  <c r="T42" i="1" s="1"/>
  <c r="Q43" i="1"/>
  <c r="Q56" i="1"/>
  <c r="T56" i="1" s="1"/>
  <c r="Q63" i="1"/>
  <c r="T63" i="1" s="1"/>
  <c r="R66" i="1"/>
  <c r="H102" i="1"/>
  <c r="Q75" i="1"/>
  <c r="T75" i="1" s="1"/>
  <c r="P103" i="1"/>
  <c r="S103" i="1" s="1"/>
  <c r="Q88" i="1"/>
  <c r="T88" i="1" s="1"/>
  <c r="H105" i="1"/>
  <c r="Q95" i="1"/>
  <c r="T95" i="1" s="1"/>
  <c r="R14" i="1"/>
  <c r="S15" i="1"/>
  <c r="Q44" i="1"/>
  <c r="T44" i="1" s="1"/>
  <c r="R54" i="1"/>
  <c r="S55" i="1"/>
  <c r="H100" i="1"/>
  <c r="Q62" i="1"/>
  <c r="T62" i="1" s="1"/>
  <c r="Q76" i="1"/>
  <c r="T76" i="1" s="1"/>
  <c r="O104" i="1"/>
  <c r="R104" i="1" s="1"/>
  <c r="S87" i="1"/>
  <c r="H98" i="1"/>
  <c r="P104" i="1"/>
  <c r="S104" i="1" s="1"/>
  <c r="Q19" i="1"/>
  <c r="T19" i="1" s="1"/>
  <c r="S31" i="1"/>
  <c r="Q38" i="1"/>
  <c r="T38" i="1" s="1"/>
  <c r="Q39" i="1"/>
  <c r="T39" i="1" s="1"/>
  <c r="R62" i="1"/>
  <c r="H101" i="1"/>
  <c r="Q70" i="1"/>
  <c r="T70" i="1" s="1"/>
  <c r="Q71" i="1"/>
  <c r="T71" i="1" s="1"/>
  <c r="Q84" i="1"/>
  <c r="T84" i="1" s="1"/>
  <c r="Q58" i="1"/>
  <c r="T58" i="1" s="1"/>
  <c r="Q90" i="1"/>
  <c r="T90" i="1" s="1"/>
  <c r="E100" i="1"/>
  <c r="E104" i="1"/>
  <c r="R85" i="1"/>
  <c r="Q85" i="1"/>
  <c r="T85" i="1" s="1"/>
  <c r="R41" i="1"/>
  <c r="Q41" i="1"/>
  <c r="T41" i="1" s="1"/>
  <c r="R73" i="1"/>
  <c r="Q73" i="1"/>
  <c r="T73" i="1" s="1"/>
  <c r="E97" i="1"/>
  <c r="R13" i="1"/>
  <c r="Q13" i="1"/>
  <c r="T13" i="1" s="1"/>
  <c r="Q16" i="1"/>
  <c r="T16" i="1" s="1"/>
  <c r="R29" i="1"/>
  <c r="Q29" i="1"/>
  <c r="T29" i="1" s="1"/>
  <c r="E99" i="1"/>
  <c r="R61" i="1"/>
  <c r="Q61" i="1"/>
  <c r="T61" i="1" s="1"/>
  <c r="E103" i="1"/>
  <c r="R93" i="1"/>
  <c r="Q93" i="1"/>
  <c r="T93" i="1" s="1"/>
  <c r="R9" i="1"/>
  <c r="Q9" i="1"/>
  <c r="T9" i="1" s="1"/>
  <c r="R25" i="1"/>
  <c r="Q25" i="1"/>
  <c r="T25" i="1" s="1"/>
  <c r="R17" i="1"/>
  <c r="Q17" i="1"/>
  <c r="T17" i="1" s="1"/>
  <c r="R53" i="1"/>
  <c r="Q53" i="1"/>
  <c r="T53" i="1" s="1"/>
  <c r="H96" i="1"/>
  <c r="H108" i="1" s="1"/>
  <c r="Q108" i="1" s="1"/>
  <c r="R49" i="1"/>
  <c r="Q49" i="1"/>
  <c r="T49" i="1" s="1"/>
  <c r="K100" i="1"/>
  <c r="E101" i="1"/>
  <c r="R81" i="1"/>
  <c r="Q81" i="1"/>
  <c r="T81" i="1" s="1"/>
  <c r="K105" i="1"/>
  <c r="O100" i="1"/>
  <c r="R100" i="1" s="1"/>
  <c r="R57" i="1"/>
  <c r="Q57" i="1"/>
  <c r="R89" i="1"/>
  <c r="O105" i="1"/>
  <c r="R105" i="1" s="1"/>
  <c r="Q89" i="1"/>
  <c r="T89" i="1" s="1"/>
  <c r="O96" i="1"/>
  <c r="R96" i="1" s="1"/>
  <c r="R5" i="1"/>
  <c r="O97" i="1"/>
  <c r="R97" i="1" s="1"/>
  <c r="Q5" i="1"/>
  <c r="T5" i="1" s="1"/>
  <c r="Q8" i="1"/>
  <c r="T8" i="1" s="1"/>
  <c r="R21" i="1"/>
  <c r="Q21" i="1"/>
  <c r="T21" i="1" s="1"/>
  <c r="Q24" i="1"/>
  <c r="T24" i="1" s="1"/>
  <c r="R45" i="1"/>
  <c r="Q45" i="1"/>
  <c r="T45" i="1" s="1"/>
  <c r="O103" i="1"/>
  <c r="R103" i="1" s="1"/>
  <c r="R77" i="1"/>
  <c r="Q77" i="1"/>
  <c r="T77" i="1" s="1"/>
  <c r="K104" i="1"/>
  <c r="R37" i="1"/>
  <c r="Q37" i="1"/>
  <c r="T37" i="1" s="1"/>
  <c r="R69" i="1"/>
  <c r="Q69" i="1"/>
  <c r="T69" i="1" s="1"/>
  <c r="P96" i="1"/>
  <c r="S96" i="1" s="1"/>
  <c r="S4" i="1"/>
  <c r="P97" i="1"/>
  <c r="S97" i="1" s="1"/>
  <c r="R33" i="1"/>
  <c r="Q33" i="1"/>
  <c r="T33" i="1" s="1"/>
  <c r="T43" i="1"/>
  <c r="E98" i="1"/>
  <c r="R65" i="1"/>
  <c r="Q65" i="1"/>
  <c r="O101" i="1"/>
  <c r="R101" i="1" s="1"/>
  <c r="H97" i="1"/>
  <c r="P101" i="1"/>
  <c r="S101" i="1" s="1"/>
  <c r="P105" i="1"/>
  <c r="S105" i="1" s="1"/>
  <c r="S76" i="1"/>
  <c r="S84" i="1"/>
  <c r="K96" i="1"/>
  <c r="K108" i="1" s="1"/>
  <c r="O98" i="1"/>
  <c r="R98" i="1" s="1"/>
  <c r="O102" i="1"/>
  <c r="R102" i="1" s="1"/>
  <c r="Q107" i="1"/>
  <c r="T107" i="1" s="1"/>
  <c r="P98" i="1"/>
  <c r="S98" i="1" s="1"/>
  <c r="P102" i="1"/>
  <c r="S102" i="1" s="1"/>
  <c r="Q6" i="1"/>
  <c r="T6" i="1" s="1"/>
  <c r="Q18" i="1"/>
  <c r="T18" i="1" s="1"/>
  <c r="Q22" i="1"/>
  <c r="T22" i="1" s="1"/>
  <c r="Q26" i="1"/>
  <c r="T26" i="1" s="1"/>
  <c r="Q30" i="1"/>
  <c r="T30" i="1" s="1"/>
  <c r="Q54" i="1"/>
  <c r="S57" i="1"/>
  <c r="Q74" i="1"/>
  <c r="T74" i="1" s="1"/>
  <c r="Q82" i="1"/>
  <c r="T82" i="1" s="1"/>
  <c r="Q86" i="1"/>
  <c r="T86" i="1" s="1"/>
  <c r="Q94" i="1"/>
  <c r="T94" i="1" s="1"/>
  <c r="E96" i="1"/>
  <c r="E108" i="1" s="1"/>
  <c r="N96" i="1"/>
  <c r="N108" i="1" s="1"/>
  <c r="P99" i="1"/>
  <c r="S99" i="1" s="1"/>
  <c r="Q102" i="1" l="1"/>
  <c r="T102" i="1" s="1"/>
  <c r="Q103" i="1"/>
  <c r="T103" i="1" s="1"/>
  <c r="T54" i="1"/>
  <c r="Q99" i="1"/>
  <c r="T99" i="1" s="1"/>
  <c r="Q96" i="1"/>
  <c r="T96" i="1" s="1"/>
  <c r="T108" i="1"/>
  <c r="Q105" i="1"/>
  <c r="T105" i="1" s="1"/>
  <c r="T57" i="1"/>
  <c r="Q100" i="1"/>
  <c r="T100" i="1" s="1"/>
  <c r="Q98" i="1"/>
  <c r="T98" i="1" s="1"/>
  <c r="Q104" i="1"/>
  <c r="T104" i="1" s="1"/>
  <c r="Q97" i="1"/>
  <c r="T97" i="1" s="1"/>
  <c r="T65" i="1"/>
  <c r="Q101" i="1"/>
  <c r="T101" i="1" s="1"/>
</calcChain>
</file>

<file path=xl/sharedStrings.xml><?xml version="1.0" encoding="utf-8"?>
<sst xmlns="http://schemas.openxmlformats.org/spreadsheetml/2006/main" count="131" uniqueCount="116">
  <si>
    <t>区</t>
    <rPh sb="0" eb="1">
      <t>ク</t>
    </rPh>
    <phoneticPr fontId="3"/>
  </si>
  <si>
    <t>投票所名</t>
    <rPh sb="0" eb="2">
      <t>トウヒョウ</t>
    </rPh>
    <rPh sb="2" eb="3">
      <t>ショ</t>
    </rPh>
    <rPh sb="3" eb="4">
      <t>ナ</t>
    </rPh>
    <phoneticPr fontId="3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</si>
  <si>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3"/>
  </si>
  <si>
    <t>当日投票者数①</t>
    <rPh sb="0" eb="2">
      <t>トウジツ</t>
    </rPh>
    <rPh sb="2" eb="5">
      <t>トウヒョウシャ</t>
    </rPh>
    <rPh sb="5" eb="6">
      <t>スウ</t>
    </rPh>
    <phoneticPr fontId="3"/>
  </si>
  <si>
    <t>期日前投票者数②</t>
    <rPh sb="0" eb="2">
      <t>キジツ</t>
    </rPh>
    <rPh sb="2" eb="3">
      <t>ゼン</t>
    </rPh>
    <rPh sb="3" eb="5">
      <t>トウヒョウ</t>
    </rPh>
    <rPh sb="5" eb="6">
      <t>シャ</t>
    </rPh>
    <rPh sb="6" eb="7">
      <t>スウ</t>
    </rPh>
    <phoneticPr fontId="3"/>
  </si>
  <si>
    <t>不在者投票者数③</t>
    <rPh sb="0" eb="3">
      <t>フザイシャ</t>
    </rPh>
    <rPh sb="3" eb="6">
      <t>トウヒョウシャ</t>
    </rPh>
    <rPh sb="6" eb="7">
      <t>スウ</t>
    </rPh>
    <phoneticPr fontId="3"/>
  </si>
  <si>
    <t>投票者数（①＋②＋③）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</si>
  <si>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</si>
  <si>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</si>
  <si>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</si>
  <si>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</si>
  <si>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あおば地区公民館</t>
  </si>
  <si>
    <t>宮下地区公民館</t>
  </si>
  <si>
    <t>山のめぐみ館</t>
  </si>
  <si>
    <t>大茅地区公民館</t>
  </si>
  <si>
    <t>国英地区公民館</t>
  </si>
  <si>
    <t>水根公会堂</t>
  </si>
  <si>
    <t>小河内公民館</t>
  </si>
  <si>
    <t>北村公民館</t>
  </si>
  <si>
    <t>用瀬町屋住多目的集会所</t>
  </si>
  <si>
    <t>用瀬町江波多目的集会所</t>
  </si>
  <si>
    <t>佐治町地域活性化センター</t>
  </si>
  <si>
    <t>佐治町西佐治会館</t>
  </si>
  <si>
    <t>佐治町山王ふれあい会館</t>
  </si>
  <si>
    <t>佐治町津無生活改善センター</t>
  </si>
  <si>
    <t>佐治町津野ふれあいの館</t>
  </si>
  <si>
    <t>瑞穂地区公民館</t>
  </si>
  <si>
    <t>逢坂地区公民館</t>
  </si>
  <si>
    <t>浜村小学校体育館</t>
  </si>
  <si>
    <t>船磯公民館</t>
  </si>
  <si>
    <t>鹿野町農業者トレーニングセンター</t>
  </si>
  <si>
    <t>勝谷地区公民館</t>
  </si>
  <si>
    <t>小鷲河地区公民館</t>
  </si>
  <si>
    <t>鹿野町河内生活改善センター</t>
  </si>
  <si>
    <t>中郷地区公民館</t>
  </si>
  <si>
    <t>絹見公民館</t>
  </si>
  <si>
    <t>日置谷地区公民館</t>
  </si>
  <si>
    <t>日置地区公民館</t>
  </si>
  <si>
    <t>八葉寺公民館</t>
  </si>
  <si>
    <t>合計</t>
    <rPh sb="0" eb="1">
      <t>ゴウ</t>
    </rPh>
    <rPh sb="1" eb="2">
      <t>ケイ</t>
    </rPh>
    <phoneticPr fontId="3"/>
  </si>
  <si>
    <t>旧市計</t>
    <rPh sb="0" eb="1">
      <t>キュウ</t>
    </rPh>
    <rPh sb="1" eb="2">
      <t>シ</t>
    </rPh>
    <rPh sb="2" eb="3">
      <t>ケイ</t>
    </rPh>
    <phoneticPr fontId="3"/>
  </si>
  <si>
    <t>国府計</t>
    <rPh sb="0" eb="2">
      <t>コクフ</t>
    </rPh>
    <rPh sb="2" eb="3">
      <t>ケイ</t>
    </rPh>
    <phoneticPr fontId="3"/>
  </si>
  <si>
    <t>福部計</t>
    <rPh sb="0" eb="2">
      <t>フクベ</t>
    </rPh>
    <rPh sb="2" eb="3">
      <t>ケイ</t>
    </rPh>
    <phoneticPr fontId="3"/>
  </si>
  <si>
    <t>河原計</t>
    <rPh sb="0" eb="2">
      <t>カワハラ</t>
    </rPh>
    <rPh sb="2" eb="3">
      <t>ケイ</t>
    </rPh>
    <phoneticPr fontId="3"/>
  </si>
  <si>
    <t>用瀬計</t>
    <rPh sb="0" eb="2">
      <t>モチガセ</t>
    </rPh>
    <rPh sb="2" eb="3">
      <t>ケイ</t>
    </rPh>
    <phoneticPr fontId="3"/>
  </si>
  <si>
    <t>佐治計</t>
    <rPh sb="0" eb="2">
      <t>サジ</t>
    </rPh>
    <rPh sb="2" eb="3">
      <t>ケイ</t>
    </rPh>
    <phoneticPr fontId="3"/>
  </si>
  <si>
    <t>気高計</t>
    <rPh sb="0" eb="2">
      <t>ケタカ</t>
    </rPh>
    <rPh sb="2" eb="3">
      <t>ケイ</t>
    </rPh>
    <phoneticPr fontId="3"/>
  </si>
  <si>
    <t>鹿野計</t>
    <rPh sb="0" eb="2">
      <t>シカノ</t>
    </rPh>
    <rPh sb="2" eb="3">
      <t>ケイ</t>
    </rPh>
    <phoneticPr fontId="3"/>
  </si>
  <si>
    <t>青谷計</t>
    <rPh sb="0" eb="2">
      <t>アオヤ</t>
    </rPh>
    <rPh sb="2" eb="3">
      <t>ケイ</t>
    </rPh>
    <phoneticPr fontId="3"/>
  </si>
  <si>
    <t>総　計</t>
    <rPh sb="0" eb="1">
      <t>ソウ</t>
    </rPh>
    <rPh sb="2" eb="3">
      <t>ケイ</t>
    </rPh>
    <phoneticPr fontId="3"/>
  </si>
  <si>
    <t>河原町総合支所</t>
  </si>
  <si>
    <t>プラザ佐治記念ホール</t>
  </si>
  <si>
    <t>在　外</t>
    <rPh sb="0" eb="1">
      <t>ザイ</t>
    </rPh>
    <rPh sb="2" eb="3">
      <t>ソト</t>
    </rPh>
    <phoneticPr fontId="3"/>
  </si>
  <si>
    <t>遷喬小学校</t>
  </si>
  <si>
    <t>醇風小学校体育館</t>
  </si>
  <si>
    <t>西中学校体育館</t>
  </si>
  <si>
    <t>城北小学校体育館</t>
  </si>
  <si>
    <t>浜坂地区公民館</t>
  </si>
  <si>
    <t>富桑小学校体育館</t>
  </si>
  <si>
    <t>明徳小学校体育館</t>
  </si>
  <si>
    <t>日進小学校体育館</t>
  </si>
  <si>
    <t>山の手体育館</t>
  </si>
  <si>
    <t>東中学校体育館</t>
  </si>
  <si>
    <t>稲葉山小学校体育館</t>
  </si>
  <si>
    <t>東デイサービスセンター</t>
  </si>
  <si>
    <t>南中学校体育館</t>
  </si>
  <si>
    <t>美保小学校体育館</t>
  </si>
  <si>
    <t>面影小学校体育館</t>
  </si>
  <si>
    <t>津ノ井小学校体育館</t>
  </si>
  <si>
    <t>倉田体育館</t>
  </si>
  <si>
    <t>鳥取県漁業協同組合</t>
  </si>
  <si>
    <t>賀露町七区公民館</t>
  </si>
  <si>
    <t>大正小学校体育館</t>
  </si>
  <si>
    <t>神戸地区公民館</t>
  </si>
  <si>
    <t>岩坪生活改善センター</t>
  </si>
  <si>
    <t>東郷地区公民館</t>
  </si>
  <si>
    <t>高路公民館</t>
  </si>
  <si>
    <t>世紀小学校体育館</t>
  </si>
  <si>
    <t>松保地区公民館</t>
  </si>
  <si>
    <t>上原多目的集会施設</t>
  </si>
  <si>
    <t>河内生活改善センター</t>
  </si>
  <si>
    <t>末恒小学校体育館</t>
  </si>
  <si>
    <t>湖南学園体育館</t>
  </si>
  <si>
    <t>矢矯公民館</t>
  </si>
  <si>
    <t>美保南小学校体育館</t>
  </si>
  <si>
    <t>桜ヶ丘中学校体育館</t>
  </si>
  <si>
    <t>国府町コミュニティセンター</t>
  </si>
  <si>
    <t>谷地区公民館</t>
  </si>
  <si>
    <t>成器地区公民館</t>
  </si>
  <si>
    <t>扇の里交流館</t>
  </si>
  <si>
    <t>福部町コミュニティセンター</t>
  </si>
  <si>
    <t>福部町久志羅公民館</t>
  </si>
  <si>
    <t>散岐小学校体育館</t>
  </si>
  <si>
    <t>河原町総合体育館</t>
  </si>
  <si>
    <t>用瀬町民会館</t>
  </si>
  <si>
    <t>大村地区公民館</t>
  </si>
  <si>
    <t>社地区公民館</t>
  </si>
  <si>
    <t>気高人権福祉センター</t>
  </si>
  <si>
    <t>市営住宅矢口団地集会所</t>
  </si>
  <si>
    <t>気高町総合支所</t>
  </si>
  <si>
    <t>青谷地区公民館</t>
  </si>
  <si>
    <t>青谷小学校</t>
  </si>
  <si>
    <t>勝部地区公民館</t>
  </si>
  <si>
    <t>令和７年７月２０日執行　参議院議員通常選挙　投票区別投票結果（選挙区）</t>
    <rPh sb="0" eb="2">
      <t>レイワ</t>
    </rPh>
    <rPh sb="3" eb="4">
      <t>ネン</t>
    </rPh>
    <rPh sb="5" eb="6">
      <t>ツキ</t>
    </rPh>
    <rPh sb="8" eb="9">
      <t>ニチ</t>
    </rPh>
    <rPh sb="9" eb="11">
      <t>シッコウ</t>
    </rPh>
    <rPh sb="12" eb="13">
      <t>サン</t>
    </rPh>
    <rPh sb="15" eb="17">
      <t>ギイン</t>
    </rPh>
    <rPh sb="17" eb="19">
      <t>ツウジョウ</t>
    </rPh>
    <rPh sb="19" eb="21">
      <t>センキョ</t>
    </rPh>
    <rPh sb="22" eb="24">
      <t>トウヒョウ</t>
    </rPh>
    <rPh sb="24" eb="26">
      <t>クベツ</t>
    </rPh>
    <rPh sb="26" eb="28">
      <t>トウヒョウ</t>
    </rPh>
    <rPh sb="28" eb="30">
      <t>ケッカ</t>
    </rPh>
    <phoneticPr fontId="3"/>
  </si>
  <si>
    <t>美穂地区公民館</t>
  </si>
  <si>
    <t>久松会館（久松地区公民館）</t>
  </si>
  <si>
    <t>修立小学校</t>
    <phoneticPr fontId="3"/>
  </si>
  <si>
    <t>米里体育館</t>
    <phoneticPr fontId="3"/>
  </si>
  <si>
    <t>豊実地区公民館</t>
    <phoneticPr fontId="3"/>
  </si>
  <si>
    <t>湖山小学校体育館</t>
    <phoneticPr fontId="3"/>
  </si>
  <si>
    <t>鳥取市国際交流プラザ</t>
    <phoneticPr fontId="3"/>
  </si>
  <si>
    <t>中ノ郷小学校体育館</t>
    <phoneticPr fontId="3"/>
  </si>
  <si>
    <t>鳥取市若葉台体育館</t>
    <phoneticPr fontId="3"/>
  </si>
  <si>
    <t>山湯山農業センター</t>
    <phoneticPr fontId="3"/>
  </si>
  <si>
    <t>西郷地区公民館</t>
    <phoneticPr fontId="3"/>
  </si>
  <si>
    <t>宝木地区公民館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</si>
</sst>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_ "/>
    <numFmt numFmtId="179" formatCode="\(#,##0\)\ "/>
  </numFmts>
  <fonts count="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7" fontId="4" fillId="0" borderId="17" xfId="1" applyNumberFormat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center" vertical="center" shrinkToFit="1"/>
    </xf>
    <xf numFmtId="4" fontId="4" fillId="0" borderId="18" xfId="0" applyNumberFormat="1" applyFont="1" applyBorder="1" applyAlignment="1">
      <alignment horizontal="center" vertical="center" shrinkToFit="1"/>
    </xf>
    <xf numFmtId="4" fontId="4" fillId="0" borderId="19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 shrinkToFit="1"/>
    </xf>
    <xf numFmtId="176" fontId="4" fillId="0" borderId="23" xfId="0" applyNumberFormat="1" applyFont="1" applyBorder="1" applyAlignment="1">
      <alignment horizontal="right" vertical="center" shrinkToFit="1"/>
    </xf>
    <xf numFmtId="177" fontId="4" fillId="0" borderId="24" xfId="1" applyNumberFormat="1" applyFont="1" applyFill="1" applyBorder="1" applyAlignment="1">
      <alignment vertical="center"/>
    </xf>
    <xf numFmtId="177" fontId="4" fillId="0" borderId="25" xfId="1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 shrinkToFit="1"/>
    </xf>
    <xf numFmtId="176" fontId="4" fillId="0" borderId="25" xfId="0" applyNumberFormat="1" applyFont="1" applyBorder="1" applyAlignment="1">
      <alignment horizontal="right" vertical="center" shrinkToFit="1"/>
    </xf>
    <xf numFmtId="4" fontId="4" fillId="0" borderId="24" xfId="0" applyNumberFormat="1" applyFont="1" applyBorder="1" applyAlignment="1">
      <alignment horizontal="center" vertical="center" shrinkToFit="1"/>
    </xf>
    <xf numFmtId="4" fontId="4" fillId="0" borderId="25" xfId="0" applyNumberFormat="1" applyFont="1" applyBorder="1" applyAlignment="1">
      <alignment horizontal="center" vertical="center" shrinkToFit="1"/>
    </xf>
    <xf numFmtId="4" fontId="4" fillId="0" borderId="26" xfId="0" applyNumberFormat="1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177" fontId="4" fillId="0" borderId="31" xfId="1" applyNumberFormat="1" applyFont="1" applyFill="1" applyBorder="1" applyAlignment="1">
      <alignment vertical="center"/>
    </xf>
    <xf numFmtId="177" fontId="4" fillId="0" borderId="32" xfId="1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 shrinkToFit="1"/>
    </xf>
    <xf numFmtId="176" fontId="4" fillId="0" borderId="32" xfId="0" applyNumberFormat="1" applyFont="1" applyBorder="1" applyAlignment="1">
      <alignment horizontal="right" vertical="center" shrinkToFit="1"/>
    </xf>
    <xf numFmtId="4" fontId="4" fillId="0" borderId="31" xfId="0" applyNumberFormat="1" applyFont="1" applyBorder="1" applyAlignment="1">
      <alignment horizontal="center" vertical="center" shrinkToFit="1"/>
    </xf>
    <xf numFmtId="4" fontId="4" fillId="0" borderId="32" xfId="0" applyNumberFormat="1" applyFont="1" applyBorder="1" applyAlignment="1">
      <alignment horizontal="center" vertical="center" shrinkToFit="1"/>
    </xf>
    <xf numFmtId="4" fontId="4" fillId="0" borderId="33" xfId="0" applyNumberFormat="1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/>
    </xf>
    <xf numFmtId="176" fontId="4" fillId="0" borderId="36" xfId="0" applyNumberFormat="1" applyFont="1" applyBorder="1" applyAlignment="1">
      <alignment horizontal="right" vertical="center" shrinkToFit="1"/>
    </xf>
    <xf numFmtId="176" fontId="4" fillId="0" borderId="37" xfId="0" applyNumberFormat="1" applyFont="1" applyBorder="1" applyAlignment="1">
      <alignment horizontal="right" vertical="center" shrinkToFit="1"/>
    </xf>
    <xf numFmtId="177" fontId="4" fillId="0" borderId="38" xfId="1" applyNumberFormat="1" applyFont="1" applyFill="1" applyBorder="1" applyAlignment="1">
      <alignment vertical="center"/>
    </xf>
    <xf numFmtId="177" fontId="4" fillId="0" borderId="39" xfId="1" applyNumberFormat="1" applyFont="1" applyFill="1" applyBorder="1" applyAlignment="1">
      <alignment vertical="center"/>
    </xf>
    <xf numFmtId="176" fontId="4" fillId="0" borderId="38" xfId="0" applyNumberFormat="1" applyFont="1" applyBorder="1" applyAlignment="1">
      <alignment horizontal="right" vertical="center" shrinkToFit="1"/>
    </xf>
    <xf numFmtId="176" fontId="4" fillId="0" borderId="39" xfId="0" applyNumberFormat="1" applyFont="1" applyBorder="1" applyAlignment="1">
      <alignment horizontal="right" vertical="center" shrinkToFit="1"/>
    </xf>
    <xf numFmtId="4" fontId="4" fillId="0" borderId="38" xfId="0" applyNumberFormat="1" applyFont="1" applyBorder="1" applyAlignment="1">
      <alignment horizontal="center" vertical="center" shrinkToFit="1"/>
    </xf>
    <xf numFmtId="4" fontId="4" fillId="0" borderId="39" xfId="0" applyNumberFormat="1" applyFont="1" applyBorder="1" applyAlignment="1">
      <alignment horizontal="center" vertical="center" shrinkToFit="1"/>
    </xf>
    <xf numFmtId="4" fontId="4" fillId="0" borderId="40" xfId="0" applyNumberFormat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176" fontId="4" fillId="0" borderId="43" xfId="0" applyNumberFormat="1" applyFont="1" applyBorder="1" applyAlignment="1">
      <alignment horizontal="right" vertical="center" shrinkToFit="1"/>
    </xf>
    <xf numFmtId="176" fontId="4" fillId="0" borderId="44" xfId="0" applyNumberFormat="1" applyFont="1" applyBorder="1" applyAlignment="1">
      <alignment horizontal="right" vertical="center" shrinkToFit="1"/>
    </xf>
    <xf numFmtId="177" fontId="4" fillId="0" borderId="45" xfId="1" applyNumberFormat="1" applyFont="1" applyFill="1" applyBorder="1" applyAlignment="1">
      <alignment vertical="center"/>
    </xf>
    <xf numFmtId="177" fontId="4" fillId="0" borderId="46" xfId="1" applyNumberFormat="1" applyFont="1" applyFill="1" applyBorder="1" applyAlignment="1">
      <alignment vertical="center"/>
    </xf>
    <xf numFmtId="176" fontId="4" fillId="0" borderId="45" xfId="0" applyNumberFormat="1" applyFont="1" applyBorder="1" applyAlignment="1">
      <alignment horizontal="right" vertical="center" shrinkToFit="1"/>
    </xf>
    <xf numFmtId="176" fontId="4" fillId="0" borderId="46" xfId="0" applyNumberFormat="1" applyFont="1" applyBorder="1" applyAlignment="1">
      <alignment horizontal="right" vertical="center" shrinkToFit="1"/>
    </xf>
    <xf numFmtId="4" fontId="4" fillId="0" borderId="45" xfId="0" applyNumberFormat="1" applyFont="1" applyBorder="1" applyAlignment="1">
      <alignment horizontal="center" vertical="center" shrinkToFit="1"/>
    </xf>
    <xf numFmtId="4" fontId="4" fillId="0" borderId="46" xfId="0" applyNumberFormat="1" applyFont="1" applyBorder="1" applyAlignment="1">
      <alignment horizontal="center" vertical="center" shrinkToFit="1"/>
    </xf>
    <xf numFmtId="4" fontId="4" fillId="0" borderId="47" xfId="0" applyNumberFormat="1" applyFont="1" applyBorder="1" applyAlignment="1">
      <alignment horizontal="center" vertical="center" shrinkToFit="1"/>
    </xf>
    <xf numFmtId="177" fontId="4" fillId="0" borderId="50" xfId="1" applyNumberFormat="1" applyFont="1" applyFill="1" applyBorder="1" applyAlignment="1">
      <alignment vertical="center" shrinkToFit="1"/>
    </xf>
    <xf numFmtId="177" fontId="4" fillId="0" borderId="51" xfId="1" applyNumberFormat="1" applyFont="1" applyFill="1" applyBorder="1" applyAlignment="1">
      <alignment vertical="center" shrinkToFit="1"/>
    </xf>
    <xf numFmtId="177" fontId="4" fillId="0" borderId="52" xfId="1" applyNumberFormat="1" applyFont="1" applyFill="1" applyBorder="1" applyAlignment="1">
      <alignment vertical="center" shrinkToFit="1"/>
    </xf>
    <xf numFmtId="4" fontId="4" fillId="0" borderId="50" xfId="0" applyNumberFormat="1" applyFont="1" applyBorder="1" applyAlignment="1">
      <alignment horizontal="center" vertical="center" shrinkToFit="1"/>
    </xf>
    <xf numFmtId="4" fontId="4" fillId="0" borderId="51" xfId="0" applyNumberFormat="1" applyFont="1" applyBorder="1" applyAlignment="1">
      <alignment horizontal="center" vertical="center" shrinkToFit="1"/>
    </xf>
    <xf numFmtId="4" fontId="4" fillId="0" borderId="5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7" fontId="4" fillId="0" borderId="56" xfId="1" applyNumberFormat="1" applyFont="1" applyFill="1" applyBorder="1" applyAlignment="1">
      <alignment vertical="center" shrinkToFit="1"/>
    </xf>
    <xf numFmtId="177" fontId="4" fillId="0" borderId="57" xfId="1" applyNumberFormat="1" applyFont="1" applyFill="1" applyBorder="1" applyAlignment="1">
      <alignment vertical="center" shrinkToFit="1"/>
    </xf>
    <xf numFmtId="177" fontId="4" fillId="0" borderId="58" xfId="1" applyNumberFormat="1" applyFont="1" applyFill="1" applyBorder="1" applyAlignment="1">
      <alignment vertical="center" shrinkToFit="1"/>
    </xf>
    <xf numFmtId="4" fontId="4" fillId="0" borderId="56" xfId="0" applyNumberFormat="1" applyFont="1" applyBorder="1" applyAlignment="1">
      <alignment horizontal="center" vertical="center" shrinkToFit="1"/>
    </xf>
    <xf numFmtId="4" fontId="4" fillId="0" borderId="57" xfId="0" applyNumberFormat="1" applyFont="1" applyBorder="1" applyAlignment="1">
      <alignment horizontal="center" vertical="center" shrinkToFit="1"/>
    </xf>
    <xf numFmtId="4" fontId="4" fillId="0" borderId="59" xfId="0" applyNumberFormat="1" applyFont="1" applyBorder="1" applyAlignment="1">
      <alignment horizontal="center" vertical="center" shrinkToFit="1"/>
    </xf>
    <xf numFmtId="177" fontId="4" fillId="0" borderId="24" xfId="1" applyNumberFormat="1" applyFont="1" applyFill="1" applyBorder="1" applyAlignment="1">
      <alignment vertical="center" shrinkToFit="1"/>
    </xf>
    <xf numFmtId="177" fontId="4" fillId="0" borderId="25" xfId="1" applyNumberFormat="1" applyFont="1" applyFill="1" applyBorder="1" applyAlignment="1">
      <alignment vertical="center" shrinkToFit="1"/>
    </xf>
    <xf numFmtId="177" fontId="4" fillId="0" borderId="23" xfId="1" applyNumberFormat="1" applyFont="1" applyFill="1" applyBorder="1" applyAlignment="1">
      <alignment vertical="center" shrinkToFit="1"/>
    </xf>
    <xf numFmtId="176" fontId="4" fillId="0" borderId="64" xfId="0" applyNumberFormat="1" applyFont="1" applyBorder="1">
      <alignment vertical="center"/>
    </xf>
    <xf numFmtId="176" fontId="4" fillId="0" borderId="65" xfId="0" applyNumberFormat="1" applyFont="1" applyBorder="1">
      <alignment vertical="center"/>
    </xf>
    <xf numFmtId="176" fontId="4" fillId="0" borderId="66" xfId="0" applyNumberFormat="1" applyFont="1" applyBorder="1">
      <alignment vertical="center"/>
    </xf>
    <xf numFmtId="4" fontId="4" fillId="0" borderId="64" xfId="0" applyNumberFormat="1" applyFont="1" applyBorder="1" applyAlignment="1">
      <alignment horizontal="center" vertical="center" shrinkToFit="1"/>
    </xf>
    <xf numFmtId="4" fontId="4" fillId="0" borderId="65" xfId="0" applyNumberFormat="1" applyFont="1" applyBorder="1" applyAlignment="1">
      <alignment horizontal="center" vertical="center" shrinkToFit="1"/>
    </xf>
    <xf numFmtId="4" fontId="4" fillId="0" borderId="6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 shrinkToFit="1"/>
    </xf>
    <xf numFmtId="2" fontId="4" fillId="0" borderId="0" xfId="0" applyNumberFormat="1" applyFont="1" applyAlignment="1">
      <alignment horizontal="center" vertical="center" shrinkToFit="1"/>
    </xf>
    <xf numFmtId="178" fontId="4" fillId="0" borderId="69" xfId="0" applyNumberFormat="1" applyFont="1" applyBorder="1">
      <alignment vertical="center"/>
    </xf>
    <xf numFmtId="178" fontId="4" fillId="0" borderId="70" xfId="0" applyNumberFormat="1" applyFont="1" applyBorder="1">
      <alignment vertical="center"/>
    </xf>
    <xf numFmtId="178" fontId="4" fillId="0" borderId="71" xfId="0" applyNumberFormat="1" applyFont="1" applyBorder="1">
      <alignment vertical="center"/>
    </xf>
    <xf numFmtId="176" fontId="4" fillId="0" borderId="72" xfId="0" applyNumberFormat="1" applyFont="1" applyBorder="1" applyAlignment="1">
      <alignment horizontal="right" vertical="center" shrinkToFit="1"/>
    </xf>
    <xf numFmtId="176" fontId="4" fillId="0" borderId="70" xfId="0" applyNumberFormat="1" applyFont="1" applyBorder="1" applyAlignment="1">
      <alignment horizontal="right" vertical="center" shrinkToFit="1"/>
    </xf>
    <xf numFmtId="176" fontId="4" fillId="0" borderId="71" xfId="0" applyNumberFormat="1" applyFont="1" applyBorder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177" fontId="4" fillId="0" borderId="76" xfId="0" applyNumberFormat="1" applyFont="1" applyBorder="1" applyAlignment="1">
      <alignment vertical="center" shrinkToFit="1"/>
    </xf>
    <xf numFmtId="177" fontId="4" fillId="0" borderId="77" xfId="0" applyNumberFormat="1" applyFont="1" applyBorder="1" applyAlignment="1">
      <alignment vertical="center" shrinkToFit="1"/>
    </xf>
    <xf numFmtId="177" fontId="4" fillId="0" borderId="78" xfId="0" applyNumberFormat="1" applyFont="1" applyBorder="1" applyAlignment="1">
      <alignment vertical="center" shrinkToFit="1"/>
    </xf>
    <xf numFmtId="177" fontId="4" fillId="0" borderId="76" xfId="1" applyNumberFormat="1" applyFont="1" applyFill="1" applyBorder="1" applyAlignment="1">
      <alignment vertical="center" shrinkToFit="1"/>
    </xf>
    <xf numFmtId="177" fontId="4" fillId="0" borderId="77" xfId="1" applyNumberFormat="1" applyFont="1" applyFill="1" applyBorder="1" applyAlignment="1">
      <alignment vertical="center" shrinkToFit="1"/>
    </xf>
    <xf numFmtId="177" fontId="4" fillId="0" borderId="78" xfId="1" applyNumberFormat="1" applyFont="1" applyFill="1" applyBorder="1" applyAlignment="1">
      <alignment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2" fontId="4" fillId="0" borderId="79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right" vertical="center" shrinkToFit="1"/>
    </xf>
    <xf numFmtId="179" fontId="4" fillId="0" borderId="0" xfId="0" applyNumberFormat="1" applyFont="1" applyAlignment="1">
      <alignment horizontal="right" vertical="center" shrinkToFit="1"/>
    </xf>
    <xf numFmtId="2" fontId="4" fillId="0" borderId="69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38" fontId="5" fillId="0" borderId="60" xfId="1" applyFont="1" applyFill="1" applyBorder="1" applyAlignment="1">
      <alignment horizontal="center" vertical="center" shrinkToFit="1"/>
    </xf>
    <xf numFmtId="38" fontId="5" fillId="0" borderId="61" xfId="1" applyFont="1" applyFill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 shrinkToFit="1"/>
    </xf>
    <xf numFmtId="38" fontId="5" fillId="0" borderId="49" xfId="1" applyFont="1" applyFill="1" applyBorder="1" applyAlignment="1">
      <alignment horizontal="center" vertical="center" shrinkToFit="1"/>
    </xf>
    <xf numFmtId="38" fontId="5" fillId="0" borderId="54" xfId="1" applyFont="1" applyFill="1" applyBorder="1" applyAlignment="1">
      <alignment horizontal="center" vertical="center" shrinkToFit="1"/>
    </xf>
    <xf numFmtId="38" fontId="5" fillId="0" borderId="55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177" fontId="4" fillId="0" borderId="81" xfId="1" applyNumberFormat="1" applyFont="1" applyFill="1" applyBorder="1" applyAlignment="1">
      <alignment vertical="center" shrinkToFit="1"/>
    </xf>
    <xf numFmtId="177" fontId="4" fillId="0" borderId="82" xfId="1" applyNumberFormat="1" applyFont="1" applyFill="1" applyBorder="1" applyAlignment="1">
      <alignment vertical="center" shrinkToFit="1"/>
    </xf>
    <xf numFmtId="177" fontId="4" fillId="0" borderId="22" xfId="1" applyNumberFormat="1" applyFont="1" applyFill="1" applyBorder="1" applyAlignment="1">
      <alignment vertical="center" shrinkToFit="1"/>
    </xf>
    <xf numFmtId="176" fontId="4" fillId="0" borderId="83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4"/>
  <sheetViews>
    <sheetView tabSelected="1" view="pageBreakPreview" zoomScaleNormal="100" zoomScaleSheetLayoutView="100" workbookViewId="0">
      <pane ySplit="3" topLeftCell="A4" activePane="bottomLeft" state="frozen"/>
      <selection pane="bottomLeft" activeCell="X22" sqref="X22"/>
    </sheetView>
  </sheetViews>
  <sheetFormatPr defaultRowHeight="14.1" customHeight="1" x14ac:dyDescent="0.15"/>
  <cols>
    <col min="1" max="1" width="5.125" style="2" customWidth="1"/>
    <col min="2" max="2" width="18" style="2" customWidth="1"/>
    <col min="3" max="11" width="6.625" style="2" customWidth="1"/>
    <col min="12" max="14" width="5.625" style="2" customWidth="1"/>
    <col min="15" max="20" width="6.625" style="2" customWidth="1"/>
    <col min="21" max="16384" width="9" style="2"/>
  </cols>
  <sheetData>
    <row r="1" spans="1:20" ht="20.25" customHeight="1" thickBot="1" x14ac:dyDescent="0.2">
      <c r="A1" s="1" t="s">
        <v>103</v>
      </c>
    </row>
    <row r="2" spans="1:20" ht="14.1" customHeight="1" x14ac:dyDescent="0.15">
      <c r="A2" s="125" t="s">
        <v>0</v>
      </c>
      <c r="B2" s="127" t="s">
        <v>1</v>
      </c>
      <c r="C2" s="117" t="s">
        <v>2</v>
      </c>
      <c r="D2" s="118"/>
      <c r="E2" s="119"/>
      <c r="F2" s="117" t="s">
        <v>3</v>
      </c>
      <c r="G2" s="118"/>
      <c r="H2" s="119"/>
      <c r="I2" s="117" t="s">
        <v>4</v>
      </c>
      <c r="J2" s="118"/>
      <c r="K2" s="119"/>
      <c r="L2" s="117" t="s">
        <v>5</v>
      </c>
      <c r="M2" s="118"/>
      <c r="N2" s="119"/>
      <c r="O2" s="117" t="s">
        <v>6</v>
      </c>
      <c r="P2" s="118"/>
      <c r="Q2" s="119"/>
      <c r="R2" s="117" t="s">
        <v>7</v>
      </c>
      <c r="S2" s="118"/>
      <c r="T2" s="120"/>
    </row>
    <row r="3" spans="1:20" s="7" customFormat="1" ht="14.1" customHeight="1" x14ac:dyDescent="0.15">
      <c r="A3" s="126"/>
      <c r="B3" s="128"/>
      <c r="C3" s="129" t="s">
        <v>8</v>
      </c>
      <c r="D3" s="4" t="s">
        <v>9</v>
      </c>
      <c r="E3" s="5" t="s">
        <v>10</v>
      </c>
      <c r="F3" s="3" t="s">
        <v>8</v>
      </c>
      <c r="G3" s="4" t="s">
        <v>9</v>
      </c>
      <c r="H3" s="5" t="s">
        <v>10</v>
      </c>
      <c r="I3" s="3" t="s">
        <v>8</v>
      </c>
      <c r="J3" s="4" t="s">
        <v>9</v>
      </c>
      <c r="K3" s="5" t="s">
        <v>10</v>
      </c>
      <c r="L3" s="3" t="s">
        <v>8</v>
      </c>
      <c r="M3" s="4" t="s">
        <v>9</v>
      </c>
      <c r="N3" s="5" t="s">
        <v>10</v>
      </c>
      <c r="O3" s="3" t="s">
        <v>8</v>
      </c>
      <c r="P3" s="4" t="s">
        <v>9</v>
      </c>
      <c r="Q3" s="5" t="s">
        <v>10</v>
      </c>
      <c r="R3" s="3" t="s">
        <v>8</v>
      </c>
      <c r="S3" s="4" t="s">
        <v>9</v>
      </c>
      <c r="T3" s="6" t="s">
        <v>10</v>
      </c>
    </row>
    <row r="4" spans="1:20" ht="14.1" customHeight="1" x14ac:dyDescent="0.15">
      <c r="A4" s="8">
        <v>1</v>
      </c>
      <c r="B4" s="104" t="s">
        <v>53</v>
      </c>
      <c r="C4" s="9">
        <v>811</v>
      </c>
      <c r="D4" s="14">
        <v>949</v>
      </c>
      <c r="E4" s="10">
        <v>1760</v>
      </c>
      <c r="F4" s="11">
        <v>306</v>
      </c>
      <c r="G4" s="12">
        <v>356</v>
      </c>
      <c r="H4" s="10">
        <v>662</v>
      </c>
      <c r="I4" s="13">
        <v>166</v>
      </c>
      <c r="J4" s="14">
        <v>193</v>
      </c>
      <c r="K4" s="10">
        <v>359</v>
      </c>
      <c r="L4" s="13">
        <v>6</v>
      </c>
      <c r="M4" s="14">
        <v>5</v>
      </c>
      <c r="N4" s="10">
        <v>11</v>
      </c>
      <c r="O4" s="13">
        <f t="shared" ref="O4:P35" si="0">F4+I4+L4</f>
        <v>478</v>
      </c>
      <c r="P4" s="14">
        <f t="shared" si="0"/>
        <v>554</v>
      </c>
      <c r="Q4" s="10">
        <f>O4+P4</f>
        <v>1032</v>
      </c>
      <c r="R4" s="15">
        <f>ROUND(O4/C4*100,2)</f>
        <v>58.94</v>
      </c>
      <c r="S4" s="16">
        <f t="shared" ref="S4:T19" si="1">ROUND(P4/D4*100,2)</f>
        <v>58.38</v>
      </c>
      <c r="T4" s="17">
        <f t="shared" si="1"/>
        <v>58.64</v>
      </c>
    </row>
    <row r="5" spans="1:20" ht="14.1" customHeight="1" x14ac:dyDescent="0.15">
      <c r="A5" s="18">
        <v>2</v>
      </c>
      <c r="B5" s="105" t="s">
        <v>105</v>
      </c>
      <c r="C5" s="19">
        <v>1472</v>
      </c>
      <c r="D5" s="24">
        <v>1689</v>
      </c>
      <c r="E5" s="20">
        <v>3161</v>
      </c>
      <c r="F5" s="21">
        <v>449</v>
      </c>
      <c r="G5" s="22">
        <v>436</v>
      </c>
      <c r="H5" s="20">
        <v>885</v>
      </c>
      <c r="I5" s="23">
        <v>407</v>
      </c>
      <c r="J5" s="24">
        <v>468</v>
      </c>
      <c r="K5" s="20">
        <v>875</v>
      </c>
      <c r="L5" s="23">
        <v>14</v>
      </c>
      <c r="M5" s="24">
        <v>11</v>
      </c>
      <c r="N5" s="20">
        <v>25</v>
      </c>
      <c r="O5" s="23">
        <f t="shared" si="0"/>
        <v>870</v>
      </c>
      <c r="P5" s="24">
        <f t="shared" si="0"/>
        <v>915</v>
      </c>
      <c r="Q5" s="20">
        <f t="shared" ref="Q5:Q68" si="2">O5+P5</f>
        <v>1785</v>
      </c>
      <c r="R5" s="25">
        <f t="shared" ref="R5:T68" si="3">ROUND(O5/C5*100,2)</f>
        <v>59.1</v>
      </c>
      <c r="S5" s="26">
        <f t="shared" si="1"/>
        <v>54.17</v>
      </c>
      <c r="T5" s="27">
        <f t="shared" si="1"/>
        <v>56.47</v>
      </c>
    </row>
    <row r="6" spans="1:20" ht="14.1" customHeight="1" x14ac:dyDescent="0.15">
      <c r="A6" s="18">
        <v>3</v>
      </c>
      <c r="B6" s="105" t="s">
        <v>54</v>
      </c>
      <c r="C6" s="19">
        <v>885</v>
      </c>
      <c r="D6" s="24">
        <v>1104</v>
      </c>
      <c r="E6" s="20">
        <v>1989</v>
      </c>
      <c r="F6" s="21">
        <v>316</v>
      </c>
      <c r="G6" s="22">
        <v>359</v>
      </c>
      <c r="H6" s="20">
        <v>675</v>
      </c>
      <c r="I6" s="23">
        <v>191</v>
      </c>
      <c r="J6" s="24">
        <v>246</v>
      </c>
      <c r="K6" s="20">
        <v>437</v>
      </c>
      <c r="L6" s="23">
        <v>8</v>
      </c>
      <c r="M6" s="24">
        <v>6</v>
      </c>
      <c r="N6" s="20">
        <v>14</v>
      </c>
      <c r="O6" s="23">
        <f t="shared" si="0"/>
        <v>515</v>
      </c>
      <c r="P6" s="24">
        <f t="shared" si="0"/>
        <v>611</v>
      </c>
      <c r="Q6" s="20">
        <f t="shared" si="2"/>
        <v>1126</v>
      </c>
      <c r="R6" s="25">
        <f t="shared" si="3"/>
        <v>58.19</v>
      </c>
      <c r="S6" s="26">
        <f t="shared" si="1"/>
        <v>55.34</v>
      </c>
      <c r="T6" s="27">
        <f t="shared" si="1"/>
        <v>56.61</v>
      </c>
    </row>
    <row r="7" spans="1:20" ht="14.1" customHeight="1" x14ac:dyDescent="0.15">
      <c r="A7" s="18">
        <v>4</v>
      </c>
      <c r="B7" s="105" t="s">
        <v>55</v>
      </c>
      <c r="C7" s="19">
        <v>1452</v>
      </c>
      <c r="D7" s="24">
        <v>1806</v>
      </c>
      <c r="E7" s="20">
        <v>3258</v>
      </c>
      <c r="F7" s="21">
        <v>514</v>
      </c>
      <c r="G7" s="22">
        <v>574</v>
      </c>
      <c r="H7" s="20">
        <v>1088</v>
      </c>
      <c r="I7" s="23">
        <v>269</v>
      </c>
      <c r="J7" s="24">
        <v>359</v>
      </c>
      <c r="K7" s="20">
        <v>628</v>
      </c>
      <c r="L7" s="23">
        <v>4</v>
      </c>
      <c r="M7" s="24">
        <v>8</v>
      </c>
      <c r="N7" s="20">
        <v>12</v>
      </c>
      <c r="O7" s="23">
        <f t="shared" si="0"/>
        <v>787</v>
      </c>
      <c r="P7" s="24">
        <f t="shared" si="0"/>
        <v>941</v>
      </c>
      <c r="Q7" s="20">
        <f t="shared" si="2"/>
        <v>1728</v>
      </c>
      <c r="R7" s="25">
        <f t="shared" si="3"/>
        <v>54.2</v>
      </c>
      <c r="S7" s="26">
        <f t="shared" si="1"/>
        <v>52.1</v>
      </c>
      <c r="T7" s="27">
        <f t="shared" si="1"/>
        <v>53.04</v>
      </c>
    </row>
    <row r="8" spans="1:20" ht="14.1" customHeight="1" x14ac:dyDescent="0.15">
      <c r="A8" s="28">
        <v>5</v>
      </c>
      <c r="B8" s="106" t="s">
        <v>56</v>
      </c>
      <c r="C8" s="29">
        <v>3782</v>
      </c>
      <c r="D8" s="34">
        <v>4085</v>
      </c>
      <c r="E8" s="30">
        <v>7867</v>
      </c>
      <c r="F8" s="31">
        <v>1033</v>
      </c>
      <c r="G8" s="32">
        <v>998</v>
      </c>
      <c r="H8" s="30">
        <v>2031</v>
      </c>
      <c r="I8" s="33">
        <v>887</v>
      </c>
      <c r="J8" s="34">
        <v>1053</v>
      </c>
      <c r="K8" s="30">
        <v>1940</v>
      </c>
      <c r="L8" s="33">
        <v>14</v>
      </c>
      <c r="M8" s="34">
        <v>10</v>
      </c>
      <c r="N8" s="30">
        <v>24</v>
      </c>
      <c r="O8" s="33">
        <f t="shared" si="0"/>
        <v>1934</v>
      </c>
      <c r="P8" s="34">
        <f t="shared" si="0"/>
        <v>2061</v>
      </c>
      <c r="Q8" s="30">
        <f t="shared" si="2"/>
        <v>3995</v>
      </c>
      <c r="R8" s="35">
        <f t="shared" si="3"/>
        <v>51.14</v>
      </c>
      <c r="S8" s="36">
        <f t="shared" si="1"/>
        <v>50.45</v>
      </c>
      <c r="T8" s="37">
        <f t="shared" si="1"/>
        <v>50.78</v>
      </c>
    </row>
    <row r="9" spans="1:20" ht="14.1" customHeight="1" x14ac:dyDescent="0.15">
      <c r="A9" s="8">
        <v>6</v>
      </c>
      <c r="B9" s="104" t="s">
        <v>57</v>
      </c>
      <c r="C9" s="9">
        <v>3166</v>
      </c>
      <c r="D9" s="14">
        <v>3570</v>
      </c>
      <c r="E9" s="10">
        <v>6736</v>
      </c>
      <c r="F9" s="11">
        <v>842</v>
      </c>
      <c r="G9" s="12">
        <v>833</v>
      </c>
      <c r="H9" s="10">
        <v>1675</v>
      </c>
      <c r="I9" s="13">
        <v>741</v>
      </c>
      <c r="J9" s="14">
        <v>945</v>
      </c>
      <c r="K9" s="10">
        <v>1686</v>
      </c>
      <c r="L9" s="13">
        <v>11</v>
      </c>
      <c r="M9" s="14">
        <v>20</v>
      </c>
      <c r="N9" s="10">
        <v>31</v>
      </c>
      <c r="O9" s="13">
        <f t="shared" si="0"/>
        <v>1594</v>
      </c>
      <c r="P9" s="14">
        <f t="shared" si="0"/>
        <v>1798</v>
      </c>
      <c r="Q9" s="10">
        <f t="shared" si="2"/>
        <v>3392</v>
      </c>
      <c r="R9" s="15">
        <f t="shared" si="3"/>
        <v>50.35</v>
      </c>
      <c r="S9" s="16">
        <f t="shared" si="1"/>
        <v>50.36</v>
      </c>
      <c r="T9" s="17">
        <f t="shared" si="1"/>
        <v>50.36</v>
      </c>
    </row>
    <row r="10" spans="1:20" ht="14.1" customHeight="1" x14ac:dyDescent="0.15">
      <c r="A10" s="18">
        <v>7</v>
      </c>
      <c r="B10" s="105" t="s">
        <v>58</v>
      </c>
      <c r="C10" s="19">
        <v>1284</v>
      </c>
      <c r="D10" s="24">
        <v>1403</v>
      </c>
      <c r="E10" s="20">
        <v>2687</v>
      </c>
      <c r="F10" s="21">
        <v>364</v>
      </c>
      <c r="G10" s="22">
        <v>377</v>
      </c>
      <c r="H10" s="20">
        <v>741</v>
      </c>
      <c r="I10" s="23">
        <v>204</v>
      </c>
      <c r="J10" s="24">
        <v>265</v>
      </c>
      <c r="K10" s="20">
        <v>469</v>
      </c>
      <c r="L10" s="23">
        <v>8</v>
      </c>
      <c r="M10" s="24">
        <v>8</v>
      </c>
      <c r="N10" s="20">
        <v>16</v>
      </c>
      <c r="O10" s="23">
        <f t="shared" si="0"/>
        <v>576</v>
      </c>
      <c r="P10" s="24">
        <f t="shared" si="0"/>
        <v>650</v>
      </c>
      <c r="Q10" s="20">
        <f t="shared" si="2"/>
        <v>1226</v>
      </c>
      <c r="R10" s="25">
        <f t="shared" si="3"/>
        <v>44.86</v>
      </c>
      <c r="S10" s="26">
        <f t="shared" si="1"/>
        <v>46.33</v>
      </c>
      <c r="T10" s="27">
        <f t="shared" si="1"/>
        <v>45.63</v>
      </c>
    </row>
    <row r="11" spans="1:20" ht="14.1" customHeight="1" x14ac:dyDescent="0.15">
      <c r="A11" s="18">
        <v>8</v>
      </c>
      <c r="B11" s="105" t="s">
        <v>59</v>
      </c>
      <c r="C11" s="19">
        <v>1149</v>
      </c>
      <c r="D11" s="24">
        <v>1324</v>
      </c>
      <c r="E11" s="20">
        <v>2473</v>
      </c>
      <c r="F11" s="21">
        <v>369</v>
      </c>
      <c r="G11" s="22">
        <v>347</v>
      </c>
      <c r="H11" s="20">
        <v>716</v>
      </c>
      <c r="I11" s="23">
        <v>260</v>
      </c>
      <c r="J11" s="24">
        <v>343</v>
      </c>
      <c r="K11" s="20">
        <v>603</v>
      </c>
      <c r="L11" s="23">
        <v>8</v>
      </c>
      <c r="M11" s="24">
        <v>8</v>
      </c>
      <c r="N11" s="20">
        <v>16</v>
      </c>
      <c r="O11" s="23">
        <f t="shared" si="0"/>
        <v>637</v>
      </c>
      <c r="P11" s="24">
        <f t="shared" si="0"/>
        <v>698</v>
      </c>
      <c r="Q11" s="20">
        <f t="shared" si="2"/>
        <v>1335</v>
      </c>
      <c r="R11" s="25">
        <f t="shared" si="3"/>
        <v>55.44</v>
      </c>
      <c r="S11" s="26">
        <f t="shared" si="1"/>
        <v>52.72</v>
      </c>
      <c r="T11" s="27">
        <f t="shared" si="1"/>
        <v>53.98</v>
      </c>
    </row>
    <row r="12" spans="1:20" ht="14.1" customHeight="1" x14ac:dyDescent="0.15">
      <c r="A12" s="18">
        <v>9</v>
      </c>
      <c r="B12" s="105" t="s">
        <v>60</v>
      </c>
      <c r="C12" s="19">
        <v>1490</v>
      </c>
      <c r="D12" s="24">
        <v>1677</v>
      </c>
      <c r="E12" s="20">
        <v>3167</v>
      </c>
      <c r="F12" s="21">
        <v>463</v>
      </c>
      <c r="G12" s="22">
        <v>442</v>
      </c>
      <c r="H12" s="20">
        <v>905</v>
      </c>
      <c r="I12" s="23">
        <v>332</v>
      </c>
      <c r="J12" s="24">
        <v>428</v>
      </c>
      <c r="K12" s="20">
        <v>760</v>
      </c>
      <c r="L12" s="23">
        <v>9</v>
      </c>
      <c r="M12" s="24">
        <v>11</v>
      </c>
      <c r="N12" s="20">
        <v>20</v>
      </c>
      <c r="O12" s="23">
        <f t="shared" si="0"/>
        <v>804</v>
      </c>
      <c r="P12" s="24">
        <f t="shared" si="0"/>
        <v>881</v>
      </c>
      <c r="Q12" s="20">
        <f t="shared" si="2"/>
        <v>1685</v>
      </c>
      <c r="R12" s="25">
        <f t="shared" si="3"/>
        <v>53.96</v>
      </c>
      <c r="S12" s="26">
        <f t="shared" si="1"/>
        <v>52.53</v>
      </c>
      <c r="T12" s="27">
        <f t="shared" si="1"/>
        <v>53.2</v>
      </c>
    </row>
    <row r="13" spans="1:20" ht="14.1" customHeight="1" x14ac:dyDescent="0.15">
      <c r="A13" s="28">
        <v>10</v>
      </c>
      <c r="B13" s="106" t="s">
        <v>61</v>
      </c>
      <c r="C13" s="29">
        <v>1005</v>
      </c>
      <c r="D13" s="34">
        <v>1217</v>
      </c>
      <c r="E13" s="30">
        <v>2222</v>
      </c>
      <c r="F13" s="31">
        <v>337</v>
      </c>
      <c r="G13" s="32">
        <v>377</v>
      </c>
      <c r="H13" s="30">
        <v>714</v>
      </c>
      <c r="I13" s="33">
        <v>217</v>
      </c>
      <c r="J13" s="34">
        <v>289</v>
      </c>
      <c r="K13" s="30">
        <v>506</v>
      </c>
      <c r="L13" s="33">
        <v>5</v>
      </c>
      <c r="M13" s="34">
        <v>8</v>
      </c>
      <c r="N13" s="30">
        <v>13</v>
      </c>
      <c r="O13" s="33">
        <f t="shared" si="0"/>
        <v>559</v>
      </c>
      <c r="P13" s="34">
        <f t="shared" si="0"/>
        <v>674</v>
      </c>
      <c r="Q13" s="30">
        <f t="shared" si="2"/>
        <v>1233</v>
      </c>
      <c r="R13" s="35">
        <f t="shared" si="3"/>
        <v>55.62</v>
      </c>
      <c r="S13" s="36">
        <f t="shared" si="1"/>
        <v>55.38</v>
      </c>
      <c r="T13" s="37">
        <f t="shared" si="1"/>
        <v>55.49</v>
      </c>
    </row>
    <row r="14" spans="1:20" ht="14.1" customHeight="1" x14ac:dyDescent="0.15">
      <c r="A14" s="8">
        <v>11</v>
      </c>
      <c r="B14" s="104" t="s">
        <v>106</v>
      </c>
      <c r="C14" s="9">
        <v>949</v>
      </c>
      <c r="D14" s="14">
        <v>1025</v>
      </c>
      <c r="E14" s="10">
        <v>1974</v>
      </c>
      <c r="F14" s="11">
        <v>313</v>
      </c>
      <c r="G14" s="12">
        <v>327</v>
      </c>
      <c r="H14" s="10">
        <v>640</v>
      </c>
      <c r="I14" s="13">
        <v>182</v>
      </c>
      <c r="J14" s="14">
        <v>190</v>
      </c>
      <c r="K14" s="10">
        <v>372</v>
      </c>
      <c r="L14" s="13">
        <v>5</v>
      </c>
      <c r="M14" s="14">
        <v>5</v>
      </c>
      <c r="N14" s="10">
        <v>10</v>
      </c>
      <c r="O14" s="13">
        <f t="shared" si="0"/>
        <v>500</v>
      </c>
      <c r="P14" s="14">
        <f t="shared" si="0"/>
        <v>522</v>
      </c>
      <c r="Q14" s="10">
        <f t="shared" si="2"/>
        <v>1022</v>
      </c>
      <c r="R14" s="15">
        <f t="shared" si="3"/>
        <v>52.69</v>
      </c>
      <c r="S14" s="16">
        <f t="shared" si="1"/>
        <v>50.93</v>
      </c>
      <c r="T14" s="17">
        <f t="shared" si="1"/>
        <v>51.77</v>
      </c>
    </row>
    <row r="15" spans="1:20" ht="14.1" customHeight="1" x14ac:dyDescent="0.15">
      <c r="A15" s="18">
        <v>12</v>
      </c>
      <c r="B15" s="105" t="s">
        <v>62</v>
      </c>
      <c r="C15" s="19">
        <v>2561</v>
      </c>
      <c r="D15" s="24">
        <v>2965</v>
      </c>
      <c r="E15" s="20">
        <v>5526</v>
      </c>
      <c r="F15" s="21">
        <v>724</v>
      </c>
      <c r="G15" s="22">
        <v>798</v>
      </c>
      <c r="H15" s="20">
        <v>1522</v>
      </c>
      <c r="I15" s="23">
        <v>564</v>
      </c>
      <c r="J15" s="24">
        <v>728</v>
      </c>
      <c r="K15" s="20">
        <v>1292</v>
      </c>
      <c r="L15" s="23">
        <v>5</v>
      </c>
      <c r="M15" s="24">
        <v>10</v>
      </c>
      <c r="N15" s="20">
        <v>15</v>
      </c>
      <c r="O15" s="23">
        <f t="shared" si="0"/>
        <v>1293</v>
      </c>
      <c r="P15" s="24">
        <f t="shared" si="0"/>
        <v>1536</v>
      </c>
      <c r="Q15" s="20">
        <f t="shared" si="2"/>
        <v>2829</v>
      </c>
      <c r="R15" s="25">
        <f t="shared" si="3"/>
        <v>50.49</v>
      </c>
      <c r="S15" s="26">
        <f t="shared" si="1"/>
        <v>51.8</v>
      </c>
      <c r="T15" s="27">
        <f t="shared" si="1"/>
        <v>51.19</v>
      </c>
    </row>
    <row r="16" spans="1:20" ht="14.1" customHeight="1" x14ac:dyDescent="0.15">
      <c r="A16" s="18">
        <v>13</v>
      </c>
      <c r="B16" s="105" t="s">
        <v>63</v>
      </c>
      <c r="C16" s="19">
        <v>993</v>
      </c>
      <c r="D16" s="24">
        <v>1036</v>
      </c>
      <c r="E16" s="20">
        <v>2029</v>
      </c>
      <c r="F16" s="21">
        <v>323</v>
      </c>
      <c r="G16" s="22">
        <v>352</v>
      </c>
      <c r="H16" s="20">
        <v>675</v>
      </c>
      <c r="I16" s="23">
        <v>184</v>
      </c>
      <c r="J16" s="24">
        <v>183</v>
      </c>
      <c r="K16" s="20">
        <v>367</v>
      </c>
      <c r="L16" s="23">
        <v>4</v>
      </c>
      <c r="M16" s="24">
        <v>1</v>
      </c>
      <c r="N16" s="20">
        <v>5</v>
      </c>
      <c r="O16" s="23">
        <f t="shared" si="0"/>
        <v>511</v>
      </c>
      <c r="P16" s="24">
        <f t="shared" si="0"/>
        <v>536</v>
      </c>
      <c r="Q16" s="20">
        <f t="shared" si="2"/>
        <v>1047</v>
      </c>
      <c r="R16" s="25">
        <f t="shared" si="3"/>
        <v>51.46</v>
      </c>
      <c r="S16" s="26">
        <f t="shared" si="1"/>
        <v>51.74</v>
      </c>
      <c r="T16" s="27">
        <f t="shared" si="1"/>
        <v>51.6</v>
      </c>
    </row>
    <row r="17" spans="1:20" ht="14.1" customHeight="1" x14ac:dyDescent="0.15">
      <c r="A17" s="18">
        <v>14</v>
      </c>
      <c r="B17" s="105" t="s">
        <v>64</v>
      </c>
      <c r="C17" s="19">
        <v>595</v>
      </c>
      <c r="D17" s="24">
        <v>606</v>
      </c>
      <c r="E17" s="20">
        <v>1201</v>
      </c>
      <c r="F17" s="21">
        <v>204</v>
      </c>
      <c r="G17" s="22">
        <v>185</v>
      </c>
      <c r="H17" s="20">
        <v>389</v>
      </c>
      <c r="I17" s="23">
        <v>94</v>
      </c>
      <c r="J17" s="24">
        <v>127</v>
      </c>
      <c r="K17" s="20">
        <v>221</v>
      </c>
      <c r="L17" s="23">
        <v>3</v>
      </c>
      <c r="M17" s="24">
        <v>3</v>
      </c>
      <c r="N17" s="20">
        <v>6</v>
      </c>
      <c r="O17" s="23">
        <f t="shared" si="0"/>
        <v>301</v>
      </c>
      <c r="P17" s="24">
        <f t="shared" si="0"/>
        <v>315</v>
      </c>
      <c r="Q17" s="20">
        <f t="shared" si="2"/>
        <v>616</v>
      </c>
      <c r="R17" s="25">
        <f t="shared" si="3"/>
        <v>50.59</v>
      </c>
      <c r="S17" s="26">
        <f t="shared" si="1"/>
        <v>51.98</v>
      </c>
      <c r="T17" s="27">
        <f t="shared" si="1"/>
        <v>51.29</v>
      </c>
    </row>
    <row r="18" spans="1:20" ht="14.1" customHeight="1" x14ac:dyDescent="0.15">
      <c r="A18" s="28">
        <v>15</v>
      </c>
      <c r="B18" s="106" t="s">
        <v>65</v>
      </c>
      <c r="C18" s="29">
        <v>1929</v>
      </c>
      <c r="D18" s="34">
        <v>2154</v>
      </c>
      <c r="E18" s="30">
        <v>4083</v>
      </c>
      <c r="F18" s="31">
        <v>569</v>
      </c>
      <c r="G18" s="32">
        <v>568</v>
      </c>
      <c r="H18" s="30">
        <v>1137</v>
      </c>
      <c r="I18" s="33">
        <v>485</v>
      </c>
      <c r="J18" s="34">
        <v>553</v>
      </c>
      <c r="K18" s="30">
        <v>1038</v>
      </c>
      <c r="L18" s="33">
        <v>9</v>
      </c>
      <c r="M18" s="34">
        <v>8</v>
      </c>
      <c r="N18" s="30">
        <v>17</v>
      </c>
      <c r="O18" s="33">
        <f t="shared" si="0"/>
        <v>1063</v>
      </c>
      <c r="P18" s="34">
        <f t="shared" si="0"/>
        <v>1129</v>
      </c>
      <c r="Q18" s="30">
        <f t="shared" si="2"/>
        <v>2192</v>
      </c>
      <c r="R18" s="35">
        <f t="shared" si="3"/>
        <v>55.11</v>
      </c>
      <c r="S18" s="36">
        <f t="shared" si="1"/>
        <v>52.41</v>
      </c>
      <c r="T18" s="37">
        <f t="shared" si="1"/>
        <v>53.69</v>
      </c>
    </row>
    <row r="19" spans="1:20" ht="14.1" customHeight="1" x14ac:dyDescent="0.15">
      <c r="A19" s="8">
        <v>16</v>
      </c>
      <c r="B19" s="104" t="s">
        <v>66</v>
      </c>
      <c r="C19" s="9">
        <v>3185</v>
      </c>
      <c r="D19" s="14">
        <v>3625</v>
      </c>
      <c r="E19" s="10">
        <v>6810</v>
      </c>
      <c r="F19" s="11">
        <v>879</v>
      </c>
      <c r="G19" s="12">
        <v>846</v>
      </c>
      <c r="H19" s="10">
        <v>1725</v>
      </c>
      <c r="I19" s="13">
        <v>803</v>
      </c>
      <c r="J19" s="14">
        <v>988</v>
      </c>
      <c r="K19" s="10">
        <v>1791</v>
      </c>
      <c r="L19" s="13">
        <v>13</v>
      </c>
      <c r="M19" s="14">
        <v>13</v>
      </c>
      <c r="N19" s="10">
        <v>26</v>
      </c>
      <c r="O19" s="13">
        <f t="shared" si="0"/>
        <v>1695</v>
      </c>
      <c r="P19" s="14">
        <f t="shared" si="0"/>
        <v>1847</v>
      </c>
      <c r="Q19" s="10">
        <f t="shared" si="2"/>
        <v>3542</v>
      </c>
      <c r="R19" s="15">
        <f t="shared" si="3"/>
        <v>53.22</v>
      </c>
      <c r="S19" s="16">
        <f t="shared" si="1"/>
        <v>50.95</v>
      </c>
      <c r="T19" s="17">
        <f t="shared" si="1"/>
        <v>52.01</v>
      </c>
    </row>
    <row r="20" spans="1:20" ht="14.1" customHeight="1" x14ac:dyDescent="0.15">
      <c r="A20" s="18">
        <v>17</v>
      </c>
      <c r="B20" s="105" t="s">
        <v>67</v>
      </c>
      <c r="C20" s="19">
        <v>2715</v>
      </c>
      <c r="D20" s="24">
        <v>2844</v>
      </c>
      <c r="E20" s="20">
        <v>5559</v>
      </c>
      <c r="F20" s="21">
        <v>836</v>
      </c>
      <c r="G20" s="22">
        <v>781</v>
      </c>
      <c r="H20" s="20">
        <v>1617</v>
      </c>
      <c r="I20" s="23">
        <v>540</v>
      </c>
      <c r="J20" s="24">
        <v>627</v>
      </c>
      <c r="K20" s="20">
        <v>1167</v>
      </c>
      <c r="L20" s="23">
        <v>11</v>
      </c>
      <c r="M20" s="24">
        <v>13</v>
      </c>
      <c r="N20" s="20">
        <v>24</v>
      </c>
      <c r="O20" s="23">
        <f t="shared" si="0"/>
        <v>1387</v>
      </c>
      <c r="P20" s="24">
        <f t="shared" si="0"/>
        <v>1421</v>
      </c>
      <c r="Q20" s="20">
        <f t="shared" si="2"/>
        <v>2808</v>
      </c>
      <c r="R20" s="25">
        <f t="shared" si="3"/>
        <v>51.09</v>
      </c>
      <c r="S20" s="26">
        <f t="shared" si="3"/>
        <v>49.96</v>
      </c>
      <c r="T20" s="27">
        <f t="shared" si="3"/>
        <v>50.51</v>
      </c>
    </row>
    <row r="21" spans="1:20" ht="14.1" customHeight="1" x14ac:dyDescent="0.15">
      <c r="A21" s="18">
        <v>18</v>
      </c>
      <c r="B21" s="105" t="s">
        <v>68</v>
      </c>
      <c r="C21" s="19">
        <v>1434</v>
      </c>
      <c r="D21" s="24">
        <v>1555</v>
      </c>
      <c r="E21" s="20">
        <v>2989</v>
      </c>
      <c r="F21" s="21">
        <v>529</v>
      </c>
      <c r="G21" s="22">
        <v>491</v>
      </c>
      <c r="H21" s="20">
        <v>1020</v>
      </c>
      <c r="I21" s="23">
        <v>248</v>
      </c>
      <c r="J21" s="24">
        <v>314</v>
      </c>
      <c r="K21" s="20">
        <v>562</v>
      </c>
      <c r="L21" s="23">
        <v>5</v>
      </c>
      <c r="M21" s="24">
        <v>9</v>
      </c>
      <c r="N21" s="20">
        <v>14</v>
      </c>
      <c r="O21" s="23">
        <f t="shared" si="0"/>
        <v>782</v>
      </c>
      <c r="P21" s="24">
        <f t="shared" si="0"/>
        <v>814</v>
      </c>
      <c r="Q21" s="20">
        <f t="shared" si="2"/>
        <v>1596</v>
      </c>
      <c r="R21" s="25">
        <f t="shared" si="3"/>
        <v>54.53</v>
      </c>
      <c r="S21" s="26">
        <f t="shared" si="3"/>
        <v>52.35</v>
      </c>
      <c r="T21" s="27">
        <f t="shared" si="3"/>
        <v>53.4</v>
      </c>
    </row>
    <row r="22" spans="1:20" ht="14.1" customHeight="1" x14ac:dyDescent="0.15">
      <c r="A22" s="18">
        <v>19</v>
      </c>
      <c r="B22" s="105" t="s">
        <v>107</v>
      </c>
      <c r="C22" s="19">
        <v>342</v>
      </c>
      <c r="D22" s="24">
        <v>378</v>
      </c>
      <c r="E22" s="20">
        <v>720</v>
      </c>
      <c r="F22" s="21">
        <v>127</v>
      </c>
      <c r="G22" s="22">
        <v>125</v>
      </c>
      <c r="H22" s="20">
        <v>252</v>
      </c>
      <c r="I22" s="23">
        <v>50</v>
      </c>
      <c r="J22" s="24">
        <v>76</v>
      </c>
      <c r="K22" s="20">
        <v>126</v>
      </c>
      <c r="L22" s="23">
        <v>0</v>
      </c>
      <c r="M22" s="24">
        <v>2</v>
      </c>
      <c r="N22" s="20">
        <v>2</v>
      </c>
      <c r="O22" s="23">
        <f t="shared" si="0"/>
        <v>177</v>
      </c>
      <c r="P22" s="24">
        <f t="shared" si="0"/>
        <v>203</v>
      </c>
      <c r="Q22" s="20">
        <f t="shared" si="2"/>
        <v>380</v>
      </c>
      <c r="R22" s="25">
        <f t="shared" si="3"/>
        <v>51.75</v>
      </c>
      <c r="S22" s="26">
        <f t="shared" si="3"/>
        <v>53.7</v>
      </c>
      <c r="T22" s="27">
        <f t="shared" si="3"/>
        <v>52.78</v>
      </c>
    </row>
    <row r="23" spans="1:20" ht="14.1" customHeight="1" x14ac:dyDescent="0.15">
      <c r="A23" s="28">
        <v>20</v>
      </c>
      <c r="B23" s="106" t="s">
        <v>69</v>
      </c>
      <c r="C23" s="29">
        <v>782</v>
      </c>
      <c r="D23" s="34">
        <v>825</v>
      </c>
      <c r="E23" s="30">
        <v>1607</v>
      </c>
      <c r="F23" s="31">
        <v>221</v>
      </c>
      <c r="G23" s="32">
        <v>201</v>
      </c>
      <c r="H23" s="30">
        <v>422</v>
      </c>
      <c r="I23" s="33">
        <v>125</v>
      </c>
      <c r="J23" s="34">
        <v>169</v>
      </c>
      <c r="K23" s="30">
        <v>294</v>
      </c>
      <c r="L23" s="33">
        <v>5</v>
      </c>
      <c r="M23" s="34">
        <v>3</v>
      </c>
      <c r="N23" s="30">
        <v>8</v>
      </c>
      <c r="O23" s="33">
        <f t="shared" si="0"/>
        <v>351</v>
      </c>
      <c r="P23" s="34">
        <f t="shared" si="0"/>
        <v>373</v>
      </c>
      <c r="Q23" s="30">
        <f t="shared" si="2"/>
        <v>724</v>
      </c>
      <c r="R23" s="35">
        <f t="shared" si="3"/>
        <v>44.88</v>
      </c>
      <c r="S23" s="36">
        <f t="shared" si="3"/>
        <v>45.21</v>
      </c>
      <c r="T23" s="37">
        <f t="shared" si="3"/>
        <v>45.05</v>
      </c>
    </row>
    <row r="24" spans="1:20" ht="14.1" customHeight="1" x14ac:dyDescent="0.15">
      <c r="A24" s="8">
        <v>21</v>
      </c>
      <c r="B24" s="104" t="s">
        <v>70</v>
      </c>
      <c r="C24" s="9">
        <v>1053</v>
      </c>
      <c r="D24" s="14">
        <v>1158</v>
      </c>
      <c r="E24" s="10">
        <v>2211</v>
      </c>
      <c r="F24" s="11">
        <v>288</v>
      </c>
      <c r="G24" s="12">
        <v>265</v>
      </c>
      <c r="H24" s="10">
        <v>553</v>
      </c>
      <c r="I24" s="13">
        <v>236</v>
      </c>
      <c r="J24" s="14">
        <v>314</v>
      </c>
      <c r="K24" s="10">
        <v>550</v>
      </c>
      <c r="L24" s="13">
        <v>7</v>
      </c>
      <c r="M24" s="14">
        <v>5</v>
      </c>
      <c r="N24" s="10">
        <v>12</v>
      </c>
      <c r="O24" s="13">
        <f t="shared" si="0"/>
        <v>531</v>
      </c>
      <c r="P24" s="14">
        <f t="shared" si="0"/>
        <v>584</v>
      </c>
      <c r="Q24" s="10">
        <f t="shared" si="2"/>
        <v>1115</v>
      </c>
      <c r="R24" s="15">
        <f t="shared" si="3"/>
        <v>50.43</v>
      </c>
      <c r="S24" s="16">
        <f t="shared" si="3"/>
        <v>50.43</v>
      </c>
      <c r="T24" s="17">
        <f t="shared" si="3"/>
        <v>50.43</v>
      </c>
    </row>
    <row r="25" spans="1:20" ht="14.1" customHeight="1" x14ac:dyDescent="0.15">
      <c r="A25" s="18">
        <v>22</v>
      </c>
      <c r="B25" s="105" t="s">
        <v>71</v>
      </c>
      <c r="C25" s="19">
        <v>1159</v>
      </c>
      <c r="D25" s="24">
        <v>1283</v>
      </c>
      <c r="E25" s="20">
        <v>2442</v>
      </c>
      <c r="F25" s="21">
        <v>279</v>
      </c>
      <c r="G25" s="22">
        <v>260</v>
      </c>
      <c r="H25" s="20">
        <v>539</v>
      </c>
      <c r="I25" s="23">
        <v>277</v>
      </c>
      <c r="J25" s="24">
        <v>356</v>
      </c>
      <c r="K25" s="20">
        <v>633</v>
      </c>
      <c r="L25" s="23">
        <v>4</v>
      </c>
      <c r="M25" s="24">
        <v>3</v>
      </c>
      <c r="N25" s="20">
        <v>7</v>
      </c>
      <c r="O25" s="23">
        <f t="shared" si="0"/>
        <v>560</v>
      </c>
      <c r="P25" s="24">
        <f t="shared" si="0"/>
        <v>619</v>
      </c>
      <c r="Q25" s="20">
        <f t="shared" si="2"/>
        <v>1179</v>
      </c>
      <c r="R25" s="25">
        <f t="shared" si="3"/>
        <v>48.32</v>
      </c>
      <c r="S25" s="26">
        <f t="shared" si="3"/>
        <v>48.25</v>
      </c>
      <c r="T25" s="27">
        <f t="shared" si="3"/>
        <v>48.28</v>
      </c>
    </row>
    <row r="26" spans="1:20" ht="14.1" customHeight="1" x14ac:dyDescent="0.15">
      <c r="A26" s="18">
        <v>23</v>
      </c>
      <c r="B26" s="105" t="s">
        <v>72</v>
      </c>
      <c r="C26" s="19">
        <v>1283</v>
      </c>
      <c r="D26" s="24">
        <v>1286</v>
      </c>
      <c r="E26" s="20">
        <v>2569</v>
      </c>
      <c r="F26" s="21">
        <v>381</v>
      </c>
      <c r="G26" s="22">
        <v>336</v>
      </c>
      <c r="H26" s="20">
        <v>717</v>
      </c>
      <c r="I26" s="23">
        <v>227</v>
      </c>
      <c r="J26" s="24">
        <v>254</v>
      </c>
      <c r="K26" s="20">
        <v>481</v>
      </c>
      <c r="L26" s="23">
        <v>7</v>
      </c>
      <c r="M26" s="24">
        <v>5</v>
      </c>
      <c r="N26" s="20">
        <v>12</v>
      </c>
      <c r="O26" s="23">
        <f t="shared" si="0"/>
        <v>615</v>
      </c>
      <c r="P26" s="24">
        <f t="shared" si="0"/>
        <v>595</v>
      </c>
      <c r="Q26" s="20">
        <f t="shared" si="2"/>
        <v>1210</v>
      </c>
      <c r="R26" s="25">
        <f t="shared" si="3"/>
        <v>47.93</v>
      </c>
      <c r="S26" s="26">
        <f t="shared" si="3"/>
        <v>46.27</v>
      </c>
      <c r="T26" s="27">
        <f t="shared" si="3"/>
        <v>47.1</v>
      </c>
    </row>
    <row r="27" spans="1:20" ht="14.1" customHeight="1" x14ac:dyDescent="0.15">
      <c r="A27" s="18">
        <v>24</v>
      </c>
      <c r="B27" s="105" t="s">
        <v>104</v>
      </c>
      <c r="C27" s="19">
        <v>1049</v>
      </c>
      <c r="D27" s="24">
        <v>1047</v>
      </c>
      <c r="E27" s="20">
        <v>2096</v>
      </c>
      <c r="F27" s="21">
        <v>309</v>
      </c>
      <c r="G27" s="22">
        <v>309</v>
      </c>
      <c r="H27" s="20">
        <v>618</v>
      </c>
      <c r="I27" s="23">
        <v>174</v>
      </c>
      <c r="J27" s="24">
        <v>192</v>
      </c>
      <c r="K27" s="20">
        <v>366</v>
      </c>
      <c r="L27" s="23">
        <v>6</v>
      </c>
      <c r="M27" s="24">
        <v>11</v>
      </c>
      <c r="N27" s="20">
        <v>17</v>
      </c>
      <c r="O27" s="23">
        <f t="shared" si="0"/>
        <v>489</v>
      </c>
      <c r="P27" s="24">
        <f t="shared" si="0"/>
        <v>512</v>
      </c>
      <c r="Q27" s="20">
        <f t="shared" si="2"/>
        <v>1001</v>
      </c>
      <c r="R27" s="25">
        <f t="shared" si="3"/>
        <v>46.62</v>
      </c>
      <c r="S27" s="26">
        <f t="shared" si="3"/>
        <v>48.9</v>
      </c>
      <c r="T27" s="27">
        <f t="shared" si="3"/>
        <v>47.76</v>
      </c>
    </row>
    <row r="28" spans="1:20" ht="14.1" customHeight="1" x14ac:dyDescent="0.15">
      <c r="A28" s="28">
        <v>25</v>
      </c>
      <c r="B28" s="106" t="s">
        <v>73</v>
      </c>
      <c r="C28" s="29">
        <v>191</v>
      </c>
      <c r="D28" s="34">
        <v>193</v>
      </c>
      <c r="E28" s="30">
        <v>384</v>
      </c>
      <c r="F28" s="31">
        <v>64</v>
      </c>
      <c r="G28" s="32">
        <v>65</v>
      </c>
      <c r="H28" s="30">
        <v>129</v>
      </c>
      <c r="I28" s="33">
        <v>41</v>
      </c>
      <c r="J28" s="34">
        <v>39</v>
      </c>
      <c r="K28" s="30">
        <v>80</v>
      </c>
      <c r="L28" s="33">
        <v>2</v>
      </c>
      <c r="M28" s="34">
        <v>2</v>
      </c>
      <c r="N28" s="30">
        <v>4</v>
      </c>
      <c r="O28" s="33">
        <f t="shared" si="0"/>
        <v>107</v>
      </c>
      <c r="P28" s="34">
        <f t="shared" si="0"/>
        <v>106</v>
      </c>
      <c r="Q28" s="30">
        <f t="shared" si="2"/>
        <v>213</v>
      </c>
      <c r="R28" s="35">
        <f t="shared" si="3"/>
        <v>56.02</v>
      </c>
      <c r="S28" s="36">
        <f t="shared" si="3"/>
        <v>54.92</v>
      </c>
      <c r="T28" s="37">
        <f t="shared" si="3"/>
        <v>55.47</v>
      </c>
    </row>
    <row r="29" spans="1:20" ht="14.1" customHeight="1" x14ac:dyDescent="0.15">
      <c r="A29" s="8">
        <v>26</v>
      </c>
      <c r="B29" s="104" t="s">
        <v>74</v>
      </c>
      <c r="C29" s="9">
        <v>72</v>
      </c>
      <c r="D29" s="14">
        <v>80</v>
      </c>
      <c r="E29" s="10">
        <v>152</v>
      </c>
      <c r="F29" s="11">
        <v>37</v>
      </c>
      <c r="G29" s="12">
        <v>32</v>
      </c>
      <c r="H29" s="10">
        <v>69</v>
      </c>
      <c r="I29" s="13">
        <v>9</v>
      </c>
      <c r="J29" s="14">
        <v>20</v>
      </c>
      <c r="K29" s="10">
        <v>29</v>
      </c>
      <c r="L29" s="13">
        <v>0</v>
      </c>
      <c r="M29" s="14">
        <v>0</v>
      </c>
      <c r="N29" s="10">
        <v>0</v>
      </c>
      <c r="O29" s="13">
        <f t="shared" si="0"/>
        <v>46</v>
      </c>
      <c r="P29" s="14">
        <f t="shared" si="0"/>
        <v>52</v>
      </c>
      <c r="Q29" s="10">
        <f t="shared" si="2"/>
        <v>98</v>
      </c>
      <c r="R29" s="15">
        <f t="shared" si="3"/>
        <v>63.89</v>
      </c>
      <c r="S29" s="16">
        <f t="shared" si="3"/>
        <v>65</v>
      </c>
      <c r="T29" s="17">
        <f t="shared" si="3"/>
        <v>64.47</v>
      </c>
    </row>
    <row r="30" spans="1:20" ht="14.1" customHeight="1" x14ac:dyDescent="0.15">
      <c r="A30" s="18">
        <v>27</v>
      </c>
      <c r="B30" s="105" t="s">
        <v>75</v>
      </c>
      <c r="C30" s="19">
        <v>202</v>
      </c>
      <c r="D30" s="24">
        <v>219</v>
      </c>
      <c r="E30" s="20">
        <v>421</v>
      </c>
      <c r="F30" s="21">
        <v>56</v>
      </c>
      <c r="G30" s="22">
        <v>45</v>
      </c>
      <c r="H30" s="20">
        <v>101</v>
      </c>
      <c r="I30" s="23">
        <v>46</v>
      </c>
      <c r="J30" s="24">
        <v>59</v>
      </c>
      <c r="K30" s="20">
        <v>105</v>
      </c>
      <c r="L30" s="23">
        <v>0</v>
      </c>
      <c r="M30" s="24">
        <v>1</v>
      </c>
      <c r="N30" s="20">
        <v>1</v>
      </c>
      <c r="O30" s="23">
        <f t="shared" si="0"/>
        <v>102</v>
      </c>
      <c r="P30" s="24">
        <f t="shared" si="0"/>
        <v>105</v>
      </c>
      <c r="Q30" s="20">
        <f t="shared" si="2"/>
        <v>207</v>
      </c>
      <c r="R30" s="25">
        <f t="shared" si="3"/>
        <v>50.5</v>
      </c>
      <c r="S30" s="26">
        <f t="shared" si="3"/>
        <v>47.95</v>
      </c>
      <c r="T30" s="27">
        <f t="shared" si="3"/>
        <v>49.17</v>
      </c>
    </row>
    <row r="31" spans="1:20" ht="14.1" customHeight="1" x14ac:dyDescent="0.15">
      <c r="A31" s="18">
        <v>28</v>
      </c>
      <c r="B31" s="105" t="s">
        <v>76</v>
      </c>
      <c r="C31" s="19">
        <v>58</v>
      </c>
      <c r="D31" s="24">
        <v>52</v>
      </c>
      <c r="E31" s="20">
        <v>110</v>
      </c>
      <c r="F31" s="21">
        <v>23</v>
      </c>
      <c r="G31" s="22">
        <v>21</v>
      </c>
      <c r="H31" s="20">
        <v>44</v>
      </c>
      <c r="I31" s="23">
        <v>13</v>
      </c>
      <c r="J31" s="24">
        <v>17</v>
      </c>
      <c r="K31" s="20">
        <v>30</v>
      </c>
      <c r="L31" s="23">
        <v>0</v>
      </c>
      <c r="M31" s="24">
        <v>0</v>
      </c>
      <c r="N31" s="20">
        <v>0</v>
      </c>
      <c r="O31" s="23">
        <f t="shared" si="0"/>
        <v>36</v>
      </c>
      <c r="P31" s="24">
        <f t="shared" si="0"/>
        <v>38</v>
      </c>
      <c r="Q31" s="20">
        <f t="shared" si="2"/>
        <v>74</v>
      </c>
      <c r="R31" s="25">
        <f t="shared" si="3"/>
        <v>62.07</v>
      </c>
      <c r="S31" s="26">
        <f t="shared" si="3"/>
        <v>73.08</v>
      </c>
      <c r="T31" s="27">
        <f t="shared" si="3"/>
        <v>67.27</v>
      </c>
    </row>
    <row r="32" spans="1:20" ht="14.1" customHeight="1" x14ac:dyDescent="0.15">
      <c r="A32" s="18">
        <v>29</v>
      </c>
      <c r="B32" s="105" t="s">
        <v>77</v>
      </c>
      <c r="C32" s="19">
        <v>1806</v>
      </c>
      <c r="D32" s="24">
        <v>1879</v>
      </c>
      <c r="E32" s="20">
        <v>3685</v>
      </c>
      <c r="F32" s="21">
        <v>455</v>
      </c>
      <c r="G32" s="22">
        <v>454</v>
      </c>
      <c r="H32" s="20">
        <v>909</v>
      </c>
      <c r="I32" s="23">
        <v>365</v>
      </c>
      <c r="J32" s="24">
        <v>440</v>
      </c>
      <c r="K32" s="20">
        <v>805</v>
      </c>
      <c r="L32" s="23">
        <v>6</v>
      </c>
      <c r="M32" s="24">
        <v>7</v>
      </c>
      <c r="N32" s="20">
        <v>13</v>
      </c>
      <c r="O32" s="23">
        <f t="shared" si="0"/>
        <v>826</v>
      </c>
      <c r="P32" s="24">
        <f t="shared" si="0"/>
        <v>901</v>
      </c>
      <c r="Q32" s="20">
        <f t="shared" si="2"/>
        <v>1727</v>
      </c>
      <c r="R32" s="25">
        <f t="shared" si="3"/>
        <v>45.74</v>
      </c>
      <c r="S32" s="26">
        <f t="shared" si="3"/>
        <v>47.95</v>
      </c>
      <c r="T32" s="27">
        <f t="shared" si="3"/>
        <v>46.87</v>
      </c>
    </row>
    <row r="33" spans="1:20" ht="14.1" customHeight="1" x14ac:dyDescent="0.15">
      <c r="A33" s="28">
        <v>30</v>
      </c>
      <c r="B33" s="106" t="s">
        <v>78</v>
      </c>
      <c r="C33" s="29">
        <v>1267</v>
      </c>
      <c r="D33" s="34">
        <v>1302</v>
      </c>
      <c r="E33" s="30">
        <v>2569</v>
      </c>
      <c r="F33" s="31">
        <v>375</v>
      </c>
      <c r="G33" s="32">
        <v>364</v>
      </c>
      <c r="H33" s="30">
        <v>739</v>
      </c>
      <c r="I33" s="33">
        <v>244</v>
      </c>
      <c r="J33" s="34">
        <v>282</v>
      </c>
      <c r="K33" s="30">
        <v>526</v>
      </c>
      <c r="L33" s="33">
        <v>4</v>
      </c>
      <c r="M33" s="34">
        <v>7</v>
      </c>
      <c r="N33" s="30">
        <v>11</v>
      </c>
      <c r="O33" s="33">
        <f t="shared" si="0"/>
        <v>623</v>
      </c>
      <c r="P33" s="34">
        <f t="shared" si="0"/>
        <v>653</v>
      </c>
      <c r="Q33" s="30">
        <f t="shared" si="2"/>
        <v>1276</v>
      </c>
      <c r="R33" s="35">
        <f t="shared" si="3"/>
        <v>49.17</v>
      </c>
      <c r="S33" s="36">
        <f t="shared" si="3"/>
        <v>50.15</v>
      </c>
      <c r="T33" s="37">
        <f t="shared" si="3"/>
        <v>49.67</v>
      </c>
    </row>
    <row r="34" spans="1:20" ht="14.1" customHeight="1" x14ac:dyDescent="0.15">
      <c r="A34" s="8">
        <v>31</v>
      </c>
      <c r="B34" s="104" t="s">
        <v>108</v>
      </c>
      <c r="C34" s="9">
        <v>363</v>
      </c>
      <c r="D34" s="14">
        <v>412</v>
      </c>
      <c r="E34" s="10">
        <v>775</v>
      </c>
      <c r="F34" s="11">
        <v>126</v>
      </c>
      <c r="G34" s="12">
        <v>121</v>
      </c>
      <c r="H34" s="10">
        <v>247</v>
      </c>
      <c r="I34" s="13">
        <v>67</v>
      </c>
      <c r="J34" s="14">
        <v>78</v>
      </c>
      <c r="K34" s="10">
        <v>145</v>
      </c>
      <c r="L34" s="13">
        <v>2</v>
      </c>
      <c r="M34" s="14">
        <v>4</v>
      </c>
      <c r="N34" s="10">
        <v>6</v>
      </c>
      <c r="O34" s="13">
        <f t="shared" si="0"/>
        <v>195</v>
      </c>
      <c r="P34" s="14">
        <f t="shared" si="0"/>
        <v>203</v>
      </c>
      <c r="Q34" s="10">
        <f t="shared" si="2"/>
        <v>398</v>
      </c>
      <c r="R34" s="15">
        <f t="shared" si="3"/>
        <v>53.72</v>
      </c>
      <c r="S34" s="16">
        <f t="shared" si="3"/>
        <v>49.27</v>
      </c>
      <c r="T34" s="17">
        <f t="shared" si="3"/>
        <v>51.35</v>
      </c>
    </row>
    <row r="35" spans="1:20" ht="14.1" customHeight="1" x14ac:dyDescent="0.15">
      <c r="A35" s="18">
        <v>32</v>
      </c>
      <c r="B35" s="105" t="s">
        <v>79</v>
      </c>
      <c r="C35" s="19">
        <v>335</v>
      </c>
      <c r="D35" s="24">
        <v>357</v>
      </c>
      <c r="E35" s="20">
        <v>692</v>
      </c>
      <c r="F35" s="21">
        <v>108</v>
      </c>
      <c r="G35" s="22">
        <v>95</v>
      </c>
      <c r="H35" s="20">
        <v>203</v>
      </c>
      <c r="I35" s="23">
        <v>71</v>
      </c>
      <c r="J35" s="24">
        <v>76</v>
      </c>
      <c r="K35" s="20">
        <v>147</v>
      </c>
      <c r="L35" s="23">
        <v>2</v>
      </c>
      <c r="M35" s="24">
        <v>3</v>
      </c>
      <c r="N35" s="20">
        <v>5</v>
      </c>
      <c r="O35" s="23">
        <f t="shared" si="0"/>
        <v>181</v>
      </c>
      <c r="P35" s="24">
        <f t="shared" si="0"/>
        <v>174</v>
      </c>
      <c r="Q35" s="20">
        <f t="shared" si="2"/>
        <v>355</v>
      </c>
      <c r="R35" s="25">
        <f t="shared" si="3"/>
        <v>54.03</v>
      </c>
      <c r="S35" s="26">
        <f t="shared" si="3"/>
        <v>48.74</v>
      </c>
      <c r="T35" s="27">
        <f t="shared" si="3"/>
        <v>51.3</v>
      </c>
    </row>
    <row r="36" spans="1:20" ht="14.1" customHeight="1" x14ac:dyDescent="0.15">
      <c r="A36" s="18">
        <v>33</v>
      </c>
      <c r="B36" s="105" t="s">
        <v>80</v>
      </c>
      <c r="C36" s="19">
        <v>98</v>
      </c>
      <c r="D36" s="24">
        <v>109</v>
      </c>
      <c r="E36" s="20">
        <v>207</v>
      </c>
      <c r="F36" s="21">
        <v>30</v>
      </c>
      <c r="G36" s="22">
        <v>22</v>
      </c>
      <c r="H36" s="20">
        <v>52</v>
      </c>
      <c r="I36" s="23">
        <v>23</v>
      </c>
      <c r="J36" s="24">
        <v>31</v>
      </c>
      <c r="K36" s="20">
        <v>54</v>
      </c>
      <c r="L36" s="23">
        <v>0</v>
      </c>
      <c r="M36" s="24">
        <v>1</v>
      </c>
      <c r="N36" s="20">
        <v>1</v>
      </c>
      <c r="O36" s="23">
        <f t="shared" ref="O36:P67" si="4">F36+I36+L36</f>
        <v>53</v>
      </c>
      <c r="P36" s="24">
        <f t="shared" si="4"/>
        <v>54</v>
      </c>
      <c r="Q36" s="20">
        <f t="shared" si="2"/>
        <v>107</v>
      </c>
      <c r="R36" s="25">
        <f t="shared" si="3"/>
        <v>54.08</v>
      </c>
      <c r="S36" s="26">
        <f t="shared" si="3"/>
        <v>49.54</v>
      </c>
      <c r="T36" s="27">
        <f t="shared" si="3"/>
        <v>51.69</v>
      </c>
    </row>
    <row r="37" spans="1:20" ht="14.1" customHeight="1" x14ac:dyDescent="0.15">
      <c r="A37" s="18">
        <v>34</v>
      </c>
      <c r="B37" s="105" t="s">
        <v>109</v>
      </c>
      <c r="C37" s="19">
        <v>2767</v>
      </c>
      <c r="D37" s="24">
        <v>2834</v>
      </c>
      <c r="E37" s="20">
        <v>5601</v>
      </c>
      <c r="F37" s="21">
        <v>743</v>
      </c>
      <c r="G37" s="22">
        <v>699</v>
      </c>
      <c r="H37" s="20">
        <v>1442</v>
      </c>
      <c r="I37" s="23">
        <v>644</v>
      </c>
      <c r="J37" s="24">
        <v>802</v>
      </c>
      <c r="K37" s="20">
        <v>1446</v>
      </c>
      <c r="L37" s="23">
        <v>12</v>
      </c>
      <c r="M37" s="24">
        <v>6</v>
      </c>
      <c r="N37" s="20">
        <v>18</v>
      </c>
      <c r="O37" s="23">
        <f t="shared" si="4"/>
        <v>1399</v>
      </c>
      <c r="P37" s="24">
        <f t="shared" si="4"/>
        <v>1507</v>
      </c>
      <c r="Q37" s="20">
        <f t="shared" si="2"/>
        <v>2906</v>
      </c>
      <c r="R37" s="25">
        <f t="shared" si="3"/>
        <v>50.56</v>
      </c>
      <c r="S37" s="26">
        <f t="shared" si="3"/>
        <v>53.18</v>
      </c>
      <c r="T37" s="27">
        <f t="shared" si="3"/>
        <v>51.88</v>
      </c>
    </row>
    <row r="38" spans="1:20" ht="14.1" customHeight="1" x14ac:dyDescent="0.15">
      <c r="A38" s="28">
        <v>35</v>
      </c>
      <c r="B38" s="106" t="s">
        <v>110</v>
      </c>
      <c r="C38" s="29">
        <v>2485</v>
      </c>
      <c r="D38" s="34">
        <v>2374</v>
      </c>
      <c r="E38" s="30">
        <v>4859</v>
      </c>
      <c r="F38" s="31">
        <v>649</v>
      </c>
      <c r="G38" s="32">
        <v>580</v>
      </c>
      <c r="H38" s="30">
        <v>1229</v>
      </c>
      <c r="I38" s="33">
        <v>585</v>
      </c>
      <c r="J38" s="34">
        <v>619</v>
      </c>
      <c r="K38" s="30">
        <v>1204</v>
      </c>
      <c r="L38" s="33">
        <v>21</v>
      </c>
      <c r="M38" s="34">
        <v>22</v>
      </c>
      <c r="N38" s="30">
        <v>43</v>
      </c>
      <c r="O38" s="33">
        <f t="shared" si="4"/>
        <v>1255</v>
      </c>
      <c r="P38" s="34">
        <f t="shared" si="4"/>
        <v>1221</v>
      </c>
      <c r="Q38" s="30">
        <f t="shared" si="2"/>
        <v>2476</v>
      </c>
      <c r="R38" s="35">
        <f t="shared" si="3"/>
        <v>50.5</v>
      </c>
      <c r="S38" s="36">
        <f t="shared" si="3"/>
        <v>51.43</v>
      </c>
      <c r="T38" s="37">
        <f t="shared" si="3"/>
        <v>50.96</v>
      </c>
    </row>
    <row r="39" spans="1:20" ht="14.1" customHeight="1" x14ac:dyDescent="0.15">
      <c r="A39" s="8">
        <v>36</v>
      </c>
      <c r="B39" s="104" t="s">
        <v>81</v>
      </c>
      <c r="C39" s="9">
        <v>2142</v>
      </c>
      <c r="D39" s="14">
        <v>2258</v>
      </c>
      <c r="E39" s="10">
        <v>4400</v>
      </c>
      <c r="F39" s="11">
        <v>629</v>
      </c>
      <c r="G39" s="12">
        <v>552</v>
      </c>
      <c r="H39" s="10">
        <v>1181</v>
      </c>
      <c r="I39" s="13">
        <v>378</v>
      </c>
      <c r="J39" s="14">
        <v>507</v>
      </c>
      <c r="K39" s="10">
        <v>885</v>
      </c>
      <c r="L39" s="13">
        <v>17</v>
      </c>
      <c r="M39" s="14">
        <v>18</v>
      </c>
      <c r="N39" s="10">
        <v>35</v>
      </c>
      <c r="O39" s="13">
        <f t="shared" si="4"/>
        <v>1024</v>
      </c>
      <c r="P39" s="14">
        <f t="shared" si="4"/>
        <v>1077</v>
      </c>
      <c r="Q39" s="10">
        <f t="shared" si="2"/>
        <v>2101</v>
      </c>
      <c r="R39" s="15">
        <f t="shared" si="3"/>
        <v>47.81</v>
      </c>
      <c r="S39" s="16">
        <f t="shared" si="3"/>
        <v>47.7</v>
      </c>
      <c r="T39" s="17">
        <f t="shared" si="3"/>
        <v>47.75</v>
      </c>
    </row>
    <row r="40" spans="1:20" ht="14.1" customHeight="1" x14ac:dyDescent="0.15">
      <c r="A40" s="18">
        <v>37</v>
      </c>
      <c r="B40" s="105" t="s">
        <v>82</v>
      </c>
      <c r="C40" s="19">
        <v>735</v>
      </c>
      <c r="D40" s="24">
        <v>766</v>
      </c>
      <c r="E40" s="20">
        <v>1501</v>
      </c>
      <c r="F40" s="21">
        <v>269</v>
      </c>
      <c r="G40" s="22">
        <v>250</v>
      </c>
      <c r="H40" s="20">
        <v>519</v>
      </c>
      <c r="I40" s="23">
        <v>134</v>
      </c>
      <c r="J40" s="24">
        <v>160</v>
      </c>
      <c r="K40" s="20">
        <v>294</v>
      </c>
      <c r="L40" s="23">
        <v>5</v>
      </c>
      <c r="M40" s="24">
        <v>4</v>
      </c>
      <c r="N40" s="20">
        <v>9</v>
      </c>
      <c r="O40" s="23">
        <f t="shared" si="4"/>
        <v>408</v>
      </c>
      <c r="P40" s="24">
        <f t="shared" si="4"/>
        <v>414</v>
      </c>
      <c r="Q40" s="20">
        <f t="shared" si="2"/>
        <v>822</v>
      </c>
      <c r="R40" s="25">
        <f t="shared" si="3"/>
        <v>55.51</v>
      </c>
      <c r="S40" s="26">
        <f t="shared" si="3"/>
        <v>54.05</v>
      </c>
      <c r="T40" s="27">
        <f t="shared" si="3"/>
        <v>54.76</v>
      </c>
    </row>
    <row r="41" spans="1:20" ht="14.1" customHeight="1" x14ac:dyDescent="0.15">
      <c r="A41" s="18">
        <v>38</v>
      </c>
      <c r="B41" s="105" t="s">
        <v>83</v>
      </c>
      <c r="C41" s="19">
        <v>38</v>
      </c>
      <c r="D41" s="24">
        <v>40</v>
      </c>
      <c r="E41" s="20">
        <v>78</v>
      </c>
      <c r="F41" s="21">
        <v>13</v>
      </c>
      <c r="G41" s="22">
        <v>17</v>
      </c>
      <c r="H41" s="20">
        <v>30</v>
      </c>
      <c r="I41" s="23">
        <v>8</v>
      </c>
      <c r="J41" s="24">
        <v>4</v>
      </c>
      <c r="K41" s="20">
        <v>12</v>
      </c>
      <c r="L41" s="23">
        <v>1</v>
      </c>
      <c r="M41" s="24">
        <v>0</v>
      </c>
      <c r="N41" s="20">
        <v>1</v>
      </c>
      <c r="O41" s="23">
        <f t="shared" si="4"/>
        <v>22</v>
      </c>
      <c r="P41" s="24">
        <f t="shared" si="4"/>
        <v>21</v>
      </c>
      <c r="Q41" s="20">
        <f t="shared" si="2"/>
        <v>43</v>
      </c>
      <c r="R41" s="25">
        <f t="shared" si="3"/>
        <v>57.89</v>
      </c>
      <c r="S41" s="26">
        <f t="shared" si="3"/>
        <v>52.5</v>
      </c>
      <c r="T41" s="27">
        <f t="shared" si="3"/>
        <v>55.13</v>
      </c>
    </row>
    <row r="42" spans="1:20" ht="14.1" customHeight="1" x14ac:dyDescent="0.15">
      <c r="A42" s="18">
        <v>39</v>
      </c>
      <c r="B42" s="105" t="s">
        <v>84</v>
      </c>
      <c r="C42" s="19">
        <v>3064</v>
      </c>
      <c r="D42" s="24">
        <v>3355</v>
      </c>
      <c r="E42" s="20">
        <v>6419</v>
      </c>
      <c r="F42" s="21">
        <v>904</v>
      </c>
      <c r="G42" s="22">
        <v>867</v>
      </c>
      <c r="H42" s="20">
        <v>1771</v>
      </c>
      <c r="I42" s="23">
        <v>649</v>
      </c>
      <c r="J42" s="24">
        <v>780</v>
      </c>
      <c r="K42" s="20">
        <v>1429</v>
      </c>
      <c r="L42" s="23">
        <v>29</v>
      </c>
      <c r="M42" s="24">
        <v>39</v>
      </c>
      <c r="N42" s="20">
        <v>68</v>
      </c>
      <c r="O42" s="23">
        <f t="shared" si="4"/>
        <v>1582</v>
      </c>
      <c r="P42" s="24">
        <f t="shared" si="4"/>
        <v>1686</v>
      </c>
      <c r="Q42" s="20">
        <f t="shared" si="2"/>
        <v>3268</v>
      </c>
      <c r="R42" s="25">
        <f t="shared" si="3"/>
        <v>51.63</v>
      </c>
      <c r="S42" s="26">
        <f t="shared" si="3"/>
        <v>50.25</v>
      </c>
      <c r="T42" s="27">
        <f t="shared" si="3"/>
        <v>50.91</v>
      </c>
    </row>
    <row r="43" spans="1:20" ht="14.1" customHeight="1" x14ac:dyDescent="0.15">
      <c r="A43" s="28">
        <v>40</v>
      </c>
      <c r="B43" s="106" t="s">
        <v>111</v>
      </c>
      <c r="C43" s="29">
        <v>1434</v>
      </c>
      <c r="D43" s="34">
        <v>1674</v>
      </c>
      <c r="E43" s="30">
        <v>3108</v>
      </c>
      <c r="F43" s="31">
        <v>517</v>
      </c>
      <c r="G43" s="32">
        <v>503</v>
      </c>
      <c r="H43" s="30">
        <v>1020</v>
      </c>
      <c r="I43" s="33">
        <v>299</v>
      </c>
      <c r="J43" s="34">
        <v>364</v>
      </c>
      <c r="K43" s="30">
        <v>663</v>
      </c>
      <c r="L43" s="33">
        <v>5</v>
      </c>
      <c r="M43" s="34">
        <v>3</v>
      </c>
      <c r="N43" s="30">
        <v>8</v>
      </c>
      <c r="O43" s="33">
        <f t="shared" si="4"/>
        <v>821</v>
      </c>
      <c r="P43" s="34">
        <f t="shared" si="4"/>
        <v>870</v>
      </c>
      <c r="Q43" s="30">
        <f t="shared" si="2"/>
        <v>1691</v>
      </c>
      <c r="R43" s="35">
        <f t="shared" si="3"/>
        <v>57.25</v>
      </c>
      <c r="S43" s="36">
        <f t="shared" si="3"/>
        <v>51.97</v>
      </c>
      <c r="T43" s="37">
        <f t="shared" si="3"/>
        <v>54.41</v>
      </c>
    </row>
    <row r="44" spans="1:20" ht="14.1" customHeight="1" x14ac:dyDescent="0.15">
      <c r="A44" s="8">
        <v>41</v>
      </c>
      <c r="B44" s="104" t="s">
        <v>112</v>
      </c>
      <c r="C44" s="9">
        <v>1791</v>
      </c>
      <c r="D44" s="14">
        <v>1858</v>
      </c>
      <c r="E44" s="10">
        <v>3649</v>
      </c>
      <c r="F44" s="11">
        <v>730</v>
      </c>
      <c r="G44" s="12">
        <v>708</v>
      </c>
      <c r="H44" s="10">
        <v>1438</v>
      </c>
      <c r="I44" s="13">
        <v>316</v>
      </c>
      <c r="J44" s="14">
        <v>356</v>
      </c>
      <c r="K44" s="10">
        <v>672</v>
      </c>
      <c r="L44" s="13">
        <v>6</v>
      </c>
      <c r="M44" s="14">
        <v>11</v>
      </c>
      <c r="N44" s="10">
        <v>17</v>
      </c>
      <c r="O44" s="13">
        <f t="shared" si="4"/>
        <v>1052</v>
      </c>
      <c r="P44" s="14">
        <f t="shared" si="4"/>
        <v>1075</v>
      </c>
      <c r="Q44" s="10">
        <f t="shared" si="2"/>
        <v>2127</v>
      </c>
      <c r="R44" s="15">
        <f t="shared" si="3"/>
        <v>58.74</v>
      </c>
      <c r="S44" s="16">
        <f t="shared" si="3"/>
        <v>57.86</v>
      </c>
      <c r="T44" s="17">
        <f t="shared" si="3"/>
        <v>58.29</v>
      </c>
    </row>
    <row r="45" spans="1:20" ht="14.1" customHeight="1" x14ac:dyDescent="0.15">
      <c r="A45" s="38">
        <v>42</v>
      </c>
      <c r="B45" s="107" t="s">
        <v>85</v>
      </c>
      <c r="C45" s="39">
        <v>1143</v>
      </c>
      <c r="D45" s="44">
        <v>1274</v>
      </c>
      <c r="E45" s="40">
        <v>2417</v>
      </c>
      <c r="F45" s="41">
        <v>401</v>
      </c>
      <c r="G45" s="42">
        <v>419</v>
      </c>
      <c r="H45" s="40">
        <v>820</v>
      </c>
      <c r="I45" s="43">
        <v>203</v>
      </c>
      <c r="J45" s="44">
        <v>283</v>
      </c>
      <c r="K45" s="40">
        <v>486</v>
      </c>
      <c r="L45" s="43">
        <v>3</v>
      </c>
      <c r="M45" s="44">
        <v>3</v>
      </c>
      <c r="N45" s="40">
        <v>6</v>
      </c>
      <c r="O45" s="43">
        <f t="shared" si="4"/>
        <v>607</v>
      </c>
      <c r="P45" s="44">
        <f t="shared" si="4"/>
        <v>705</v>
      </c>
      <c r="Q45" s="40">
        <f t="shared" si="2"/>
        <v>1312</v>
      </c>
      <c r="R45" s="25">
        <f t="shared" si="3"/>
        <v>53.11</v>
      </c>
      <c r="S45" s="26">
        <f t="shared" si="3"/>
        <v>55.34</v>
      </c>
      <c r="T45" s="27">
        <f t="shared" si="3"/>
        <v>54.28</v>
      </c>
    </row>
    <row r="46" spans="1:20" ht="14.1" customHeight="1" x14ac:dyDescent="0.15">
      <c r="A46" s="8">
        <v>50</v>
      </c>
      <c r="B46" s="104" t="s">
        <v>11</v>
      </c>
      <c r="C46" s="9">
        <v>968</v>
      </c>
      <c r="D46" s="14">
        <v>1090</v>
      </c>
      <c r="E46" s="10">
        <v>2058</v>
      </c>
      <c r="F46" s="11">
        <v>331</v>
      </c>
      <c r="G46" s="12">
        <v>346</v>
      </c>
      <c r="H46" s="10">
        <v>677</v>
      </c>
      <c r="I46" s="13">
        <v>188</v>
      </c>
      <c r="J46" s="14">
        <v>222</v>
      </c>
      <c r="K46" s="10">
        <v>410</v>
      </c>
      <c r="L46" s="13">
        <v>4</v>
      </c>
      <c r="M46" s="14">
        <v>6</v>
      </c>
      <c r="N46" s="10">
        <v>10</v>
      </c>
      <c r="O46" s="13">
        <f t="shared" si="4"/>
        <v>523</v>
      </c>
      <c r="P46" s="14">
        <f t="shared" si="4"/>
        <v>574</v>
      </c>
      <c r="Q46" s="10">
        <f t="shared" si="2"/>
        <v>1097</v>
      </c>
      <c r="R46" s="15">
        <f t="shared" si="3"/>
        <v>54.03</v>
      </c>
      <c r="S46" s="16">
        <f t="shared" si="3"/>
        <v>52.66</v>
      </c>
      <c r="T46" s="17">
        <f t="shared" si="3"/>
        <v>53.3</v>
      </c>
    </row>
    <row r="47" spans="1:20" ht="14.1" customHeight="1" x14ac:dyDescent="0.15">
      <c r="A47" s="18">
        <v>51</v>
      </c>
      <c r="B47" s="105" t="s">
        <v>12</v>
      </c>
      <c r="C47" s="19">
        <v>799</v>
      </c>
      <c r="D47" s="24">
        <v>913</v>
      </c>
      <c r="E47" s="20">
        <v>1712</v>
      </c>
      <c r="F47" s="21">
        <v>213</v>
      </c>
      <c r="G47" s="22">
        <v>230</v>
      </c>
      <c r="H47" s="20">
        <v>443</v>
      </c>
      <c r="I47" s="23">
        <v>230</v>
      </c>
      <c r="J47" s="24">
        <v>257</v>
      </c>
      <c r="K47" s="20">
        <v>487</v>
      </c>
      <c r="L47" s="23">
        <v>2</v>
      </c>
      <c r="M47" s="24">
        <v>4</v>
      </c>
      <c r="N47" s="20">
        <v>6</v>
      </c>
      <c r="O47" s="23">
        <f t="shared" si="4"/>
        <v>445</v>
      </c>
      <c r="P47" s="24">
        <f t="shared" si="4"/>
        <v>491</v>
      </c>
      <c r="Q47" s="20">
        <f t="shared" si="2"/>
        <v>936</v>
      </c>
      <c r="R47" s="25">
        <f t="shared" si="3"/>
        <v>55.69</v>
      </c>
      <c r="S47" s="26">
        <f t="shared" si="3"/>
        <v>53.78</v>
      </c>
      <c r="T47" s="27">
        <f t="shared" si="3"/>
        <v>54.67</v>
      </c>
    </row>
    <row r="48" spans="1:20" ht="14.1" customHeight="1" x14ac:dyDescent="0.15">
      <c r="A48" s="18">
        <v>52</v>
      </c>
      <c r="B48" s="105" t="s">
        <v>86</v>
      </c>
      <c r="C48" s="19">
        <v>488</v>
      </c>
      <c r="D48" s="24">
        <v>550</v>
      </c>
      <c r="E48" s="20">
        <v>1038</v>
      </c>
      <c r="F48" s="21">
        <v>150</v>
      </c>
      <c r="G48" s="22">
        <v>160</v>
      </c>
      <c r="H48" s="20">
        <v>310</v>
      </c>
      <c r="I48" s="23">
        <v>93</v>
      </c>
      <c r="J48" s="24">
        <v>110</v>
      </c>
      <c r="K48" s="20">
        <v>203</v>
      </c>
      <c r="L48" s="23">
        <v>7</v>
      </c>
      <c r="M48" s="24">
        <v>4</v>
      </c>
      <c r="N48" s="20">
        <v>11</v>
      </c>
      <c r="O48" s="23">
        <f t="shared" si="4"/>
        <v>250</v>
      </c>
      <c r="P48" s="24">
        <f t="shared" si="4"/>
        <v>274</v>
      </c>
      <c r="Q48" s="20">
        <f t="shared" si="2"/>
        <v>524</v>
      </c>
      <c r="R48" s="25">
        <f t="shared" si="3"/>
        <v>51.23</v>
      </c>
      <c r="S48" s="26">
        <f t="shared" si="3"/>
        <v>49.82</v>
      </c>
      <c r="T48" s="27">
        <f t="shared" si="3"/>
        <v>50.48</v>
      </c>
    </row>
    <row r="49" spans="1:20" ht="14.1" customHeight="1" x14ac:dyDescent="0.15">
      <c r="A49" s="18">
        <v>53</v>
      </c>
      <c r="B49" s="105" t="s">
        <v>87</v>
      </c>
      <c r="C49" s="19">
        <v>594</v>
      </c>
      <c r="D49" s="24">
        <v>674</v>
      </c>
      <c r="E49" s="20">
        <v>1268</v>
      </c>
      <c r="F49" s="21">
        <v>175</v>
      </c>
      <c r="G49" s="22">
        <v>185</v>
      </c>
      <c r="H49" s="20">
        <v>360</v>
      </c>
      <c r="I49" s="23">
        <v>136</v>
      </c>
      <c r="J49" s="24">
        <v>164</v>
      </c>
      <c r="K49" s="20">
        <v>300</v>
      </c>
      <c r="L49" s="23">
        <v>5</v>
      </c>
      <c r="M49" s="24">
        <v>6</v>
      </c>
      <c r="N49" s="20">
        <v>11</v>
      </c>
      <c r="O49" s="23">
        <f t="shared" si="4"/>
        <v>316</v>
      </c>
      <c r="P49" s="24">
        <f t="shared" si="4"/>
        <v>355</v>
      </c>
      <c r="Q49" s="20">
        <f t="shared" si="2"/>
        <v>671</v>
      </c>
      <c r="R49" s="25">
        <f t="shared" si="3"/>
        <v>53.2</v>
      </c>
      <c r="S49" s="26">
        <f t="shared" si="3"/>
        <v>52.67</v>
      </c>
      <c r="T49" s="27">
        <f t="shared" si="3"/>
        <v>52.92</v>
      </c>
    </row>
    <row r="50" spans="1:20" ht="14.1" customHeight="1" x14ac:dyDescent="0.15">
      <c r="A50" s="18">
        <v>54</v>
      </c>
      <c r="B50" s="105" t="s">
        <v>88</v>
      </c>
      <c r="C50" s="19">
        <v>133</v>
      </c>
      <c r="D50" s="24">
        <v>138</v>
      </c>
      <c r="E50" s="20">
        <v>271</v>
      </c>
      <c r="F50" s="21">
        <v>53</v>
      </c>
      <c r="G50" s="22">
        <v>50</v>
      </c>
      <c r="H50" s="20">
        <v>103</v>
      </c>
      <c r="I50" s="23">
        <v>23</v>
      </c>
      <c r="J50" s="24">
        <v>19</v>
      </c>
      <c r="K50" s="20">
        <v>42</v>
      </c>
      <c r="L50" s="23">
        <v>1</v>
      </c>
      <c r="M50" s="24">
        <v>1</v>
      </c>
      <c r="N50" s="20">
        <v>2</v>
      </c>
      <c r="O50" s="23">
        <f t="shared" si="4"/>
        <v>77</v>
      </c>
      <c r="P50" s="24">
        <f t="shared" si="4"/>
        <v>70</v>
      </c>
      <c r="Q50" s="20">
        <f t="shared" si="2"/>
        <v>147</v>
      </c>
      <c r="R50" s="25">
        <f t="shared" si="3"/>
        <v>57.89</v>
      </c>
      <c r="S50" s="26">
        <f t="shared" si="3"/>
        <v>50.72</v>
      </c>
      <c r="T50" s="27">
        <f t="shared" si="3"/>
        <v>54.24</v>
      </c>
    </row>
    <row r="51" spans="1:20" ht="14.1" customHeight="1" x14ac:dyDescent="0.15">
      <c r="A51" s="18">
        <v>55</v>
      </c>
      <c r="B51" s="105" t="s">
        <v>13</v>
      </c>
      <c r="C51" s="19">
        <v>25</v>
      </c>
      <c r="D51" s="24">
        <v>30</v>
      </c>
      <c r="E51" s="20">
        <v>55</v>
      </c>
      <c r="F51" s="21">
        <v>11</v>
      </c>
      <c r="G51" s="22">
        <v>11</v>
      </c>
      <c r="H51" s="20">
        <v>22</v>
      </c>
      <c r="I51" s="23">
        <v>7</v>
      </c>
      <c r="J51" s="24">
        <v>7</v>
      </c>
      <c r="K51" s="20">
        <v>14</v>
      </c>
      <c r="L51" s="23">
        <v>0</v>
      </c>
      <c r="M51" s="24">
        <v>0</v>
      </c>
      <c r="N51" s="20">
        <v>0</v>
      </c>
      <c r="O51" s="23">
        <f t="shared" si="4"/>
        <v>18</v>
      </c>
      <c r="P51" s="24">
        <f t="shared" si="4"/>
        <v>18</v>
      </c>
      <c r="Q51" s="20">
        <f t="shared" si="2"/>
        <v>36</v>
      </c>
      <c r="R51" s="25">
        <f t="shared" si="3"/>
        <v>72</v>
      </c>
      <c r="S51" s="26">
        <f t="shared" si="3"/>
        <v>60</v>
      </c>
      <c r="T51" s="27">
        <f t="shared" si="3"/>
        <v>65.45</v>
      </c>
    </row>
    <row r="52" spans="1:20" ht="14.1" customHeight="1" x14ac:dyDescent="0.15">
      <c r="A52" s="18">
        <v>56</v>
      </c>
      <c r="B52" s="105" t="s">
        <v>14</v>
      </c>
      <c r="C52" s="19">
        <v>72</v>
      </c>
      <c r="D52" s="24">
        <v>65</v>
      </c>
      <c r="E52" s="20">
        <v>137</v>
      </c>
      <c r="F52" s="21">
        <v>23</v>
      </c>
      <c r="G52" s="22">
        <v>17</v>
      </c>
      <c r="H52" s="20">
        <v>40</v>
      </c>
      <c r="I52" s="23">
        <v>18</v>
      </c>
      <c r="J52" s="24">
        <v>16</v>
      </c>
      <c r="K52" s="20">
        <v>34</v>
      </c>
      <c r="L52" s="23">
        <v>0</v>
      </c>
      <c r="M52" s="24">
        <v>2</v>
      </c>
      <c r="N52" s="20">
        <v>2</v>
      </c>
      <c r="O52" s="23">
        <f t="shared" si="4"/>
        <v>41</v>
      </c>
      <c r="P52" s="24">
        <f t="shared" si="4"/>
        <v>35</v>
      </c>
      <c r="Q52" s="20">
        <f t="shared" si="2"/>
        <v>76</v>
      </c>
      <c r="R52" s="25">
        <f t="shared" si="3"/>
        <v>56.94</v>
      </c>
      <c r="S52" s="26">
        <f t="shared" si="3"/>
        <v>53.85</v>
      </c>
      <c r="T52" s="27">
        <f t="shared" si="3"/>
        <v>55.47</v>
      </c>
    </row>
    <row r="53" spans="1:20" ht="14.1" customHeight="1" x14ac:dyDescent="0.15">
      <c r="A53" s="38">
        <v>57</v>
      </c>
      <c r="B53" s="107" t="s">
        <v>89</v>
      </c>
      <c r="C53" s="39">
        <v>28</v>
      </c>
      <c r="D53" s="44">
        <v>33</v>
      </c>
      <c r="E53" s="40">
        <v>61</v>
      </c>
      <c r="F53" s="41">
        <v>17</v>
      </c>
      <c r="G53" s="42">
        <v>15</v>
      </c>
      <c r="H53" s="40">
        <v>32</v>
      </c>
      <c r="I53" s="43">
        <v>5</v>
      </c>
      <c r="J53" s="44">
        <v>4</v>
      </c>
      <c r="K53" s="40">
        <v>9</v>
      </c>
      <c r="L53" s="43">
        <v>0</v>
      </c>
      <c r="M53" s="44">
        <v>0</v>
      </c>
      <c r="N53" s="40">
        <v>0</v>
      </c>
      <c r="O53" s="43">
        <f t="shared" si="4"/>
        <v>22</v>
      </c>
      <c r="P53" s="44">
        <f t="shared" si="4"/>
        <v>19</v>
      </c>
      <c r="Q53" s="40">
        <f t="shared" si="2"/>
        <v>41</v>
      </c>
      <c r="R53" s="45">
        <f t="shared" si="3"/>
        <v>78.569999999999993</v>
      </c>
      <c r="S53" s="46">
        <f t="shared" si="3"/>
        <v>57.58</v>
      </c>
      <c r="T53" s="47">
        <f t="shared" si="3"/>
        <v>67.209999999999994</v>
      </c>
    </row>
    <row r="54" spans="1:20" ht="14.1" customHeight="1" x14ac:dyDescent="0.15">
      <c r="A54" s="8">
        <v>58</v>
      </c>
      <c r="B54" s="104" t="s">
        <v>90</v>
      </c>
      <c r="C54" s="9">
        <v>677</v>
      </c>
      <c r="D54" s="14">
        <v>737</v>
      </c>
      <c r="E54" s="10">
        <v>1414</v>
      </c>
      <c r="F54" s="11">
        <v>203</v>
      </c>
      <c r="G54" s="12">
        <v>198</v>
      </c>
      <c r="H54" s="10">
        <v>401</v>
      </c>
      <c r="I54" s="13">
        <v>170</v>
      </c>
      <c r="J54" s="14">
        <v>199</v>
      </c>
      <c r="K54" s="10">
        <v>369</v>
      </c>
      <c r="L54" s="13">
        <v>5</v>
      </c>
      <c r="M54" s="14">
        <v>2</v>
      </c>
      <c r="N54" s="10">
        <v>7</v>
      </c>
      <c r="O54" s="13">
        <f t="shared" si="4"/>
        <v>378</v>
      </c>
      <c r="P54" s="14">
        <f t="shared" si="4"/>
        <v>399</v>
      </c>
      <c r="Q54" s="10">
        <f t="shared" si="2"/>
        <v>777</v>
      </c>
      <c r="R54" s="15">
        <f t="shared" si="3"/>
        <v>55.83</v>
      </c>
      <c r="S54" s="16">
        <f t="shared" si="3"/>
        <v>54.14</v>
      </c>
      <c r="T54" s="17">
        <f t="shared" si="3"/>
        <v>54.95</v>
      </c>
    </row>
    <row r="55" spans="1:20" ht="14.1" customHeight="1" x14ac:dyDescent="0.15">
      <c r="A55" s="18">
        <v>59</v>
      </c>
      <c r="B55" s="105" t="s">
        <v>113</v>
      </c>
      <c r="C55" s="19">
        <v>248</v>
      </c>
      <c r="D55" s="24">
        <v>268</v>
      </c>
      <c r="E55" s="20">
        <v>516</v>
      </c>
      <c r="F55" s="21">
        <v>104</v>
      </c>
      <c r="G55" s="22">
        <v>96</v>
      </c>
      <c r="H55" s="20">
        <v>200</v>
      </c>
      <c r="I55" s="23">
        <v>50</v>
      </c>
      <c r="J55" s="24">
        <v>55</v>
      </c>
      <c r="K55" s="20">
        <v>105</v>
      </c>
      <c r="L55" s="23">
        <v>0</v>
      </c>
      <c r="M55" s="24">
        <v>0</v>
      </c>
      <c r="N55" s="20">
        <v>0</v>
      </c>
      <c r="O55" s="23">
        <f t="shared" si="4"/>
        <v>154</v>
      </c>
      <c r="P55" s="24">
        <f t="shared" si="4"/>
        <v>151</v>
      </c>
      <c r="Q55" s="20">
        <f t="shared" si="2"/>
        <v>305</v>
      </c>
      <c r="R55" s="25">
        <f t="shared" si="3"/>
        <v>62.1</v>
      </c>
      <c r="S55" s="26">
        <f t="shared" si="3"/>
        <v>56.34</v>
      </c>
      <c r="T55" s="27">
        <f t="shared" si="3"/>
        <v>59.11</v>
      </c>
    </row>
    <row r="56" spans="1:20" ht="14.1" customHeight="1" x14ac:dyDescent="0.15">
      <c r="A56" s="28">
        <v>60</v>
      </c>
      <c r="B56" s="106" t="s">
        <v>91</v>
      </c>
      <c r="C56" s="29">
        <v>136</v>
      </c>
      <c r="D56" s="34">
        <v>152</v>
      </c>
      <c r="E56" s="30">
        <v>288</v>
      </c>
      <c r="F56" s="31">
        <v>51</v>
      </c>
      <c r="G56" s="32">
        <v>50</v>
      </c>
      <c r="H56" s="30">
        <v>101</v>
      </c>
      <c r="I56" s="33">
        <v>40</v>
      </c>
      <c r="J56" s="34">
        <v>41</v>
      </c>
      <c r="K56" s="30">
        <v>81</v>
      </c>
      <c r="L56" s="33">
        <v>0</v>
      </c>
      <c r="M56" s="34">
        <v>1</v>
      </c>
      <c r="N56" s="30">
        <v>1</v>
      </c>
      <c r="O56" s="33">
        <f t="shared" si="4"/>
        <v>91</v>
      </c>
      <c r="P56" s="34">
        <f t="shared" si="4"/>
        <v>92</v>
      </c>
      <c r="Q56" s="30">
        <f t="shared" si="2"/>
        <v>183</v>
      </c>
      <c r="R56" s="35">
        <f t="shared" si="3"/>
        <v>66.91</v>
      </c>
      <c r="S56" s="36">
        <f t="shared" si="3"/>
        <v>60.53</v>
      </c>
      <c r="T56" s="37">
        <f t="shared" si="3"/>
        <v>63.54</v>
      </c>
    </row>
    <row r="57" spans="1:20" ht="14.1" customHeight="1" x14ac:dyDescent="0.15">
      <c r="A57" s="8">
        <v>61</v>
      </c>
      <c r="B57" s="104" t="s">
        <v>50</v>
      </c>
      <c r="C57" s="9">
        <v>957</v>
      </c>
      <c r="D57" s="14">
        <v>1076</v>
      </c>
      <c r="E57" s="10">
        <v>2033</v>
      </c>
      <c r="F57" s="11">
        <v>263</v>
      </c>
      <c r="G57" s="12">
        <v>282</v>
      </c>
      <c r="H57" s="10">
        <v>545</v>
      </c>
      <c r="I57" s="13">
        <v>263</v>
      </c>
      <c r="J57" s="14">
        <v>299</v>
      </c>
      <c r="K57" s="10">
        <v>562</v>
      </c>
      <c r="L57" s="13">
        <v>7</v>
      </c>
      <c r="M57" s="14">
        <v>7</v>
      </c>
      <c r="N57" s="10">
        <v>14</v>
      </c>
      <c r="O57" s="13">
        <f t="shared" si="4"/>
        <v>533</v>
      </c>
      <c r="P57" s="14">
        <f t="shared" si="4"/>
        <v>588</v>
      </c>
      <c r="Q57" s="10">
        <f t="shared" si="2"/>
        <v>1121</v>
      </c>
      <c r="R57" s="15">
        <f t="shared" si="3"/>
        <v>55.69</v>
      </c>
      <c r="S57" s="16">
        <f t="shared" si="3"/>
        <v>54.65</v>
      </c>
      <c r="T57" s="17">
        <f t="shared" si="3"/>
        <v>55.14</v>
      </c>
    </row>
    <row r="58" spans="1:20" ht="14.1" customHeight="1" x14ac:dyDescent="0.15">
      <c r="A58" s="18">
        <v>62</v>
      </c>
      <c r="B58" s="105" t="s">
        <v>15</v>
      </c>
      <c r="C58" s="19">
        <v>296</v>
      </c>
      <c r="D58" s="24">
        <v>338</v>
      </c>
      <c r="E58" s="20">
        <v>634</v>
      </c>
      <c r="F58" s="21">
        <v>92</v>
      </c>
      <c r="G58" s="22">
        <v>107</v>
      </c>
      <c r="H58" s="20">
        <v>199</v>
      </c>
      <c r="I58" s="23">
        <v>79</v>
      </c>
      <c r="J58" s="24">
        <v>80</v>
      </c>
      <c r="K58" s="20">
        <v>159</v>
      </c>
      <c r="L58" s="23">
        <v>2</v>
      </c>
      <c r="M58" s="24">
        <v>7</v>
      </c>
      <c r="N58" s="20">
        <v>9</v>
      </c>
      <c r="O58" s="23">
        <f t="shared" si="4"/>
        <v>173</v>
      </c>
      <c r="P58" s="24">
        <f t="shared" si="4"/>
        <v>194</v>
      </c>
      <c r="Q58" s="20">
        <f t="shared" si="2"/>
        <v>367</v>
      </c>
      <c r="R58" s="25">
        <f t="shared" si="3"/>
        <v>58.45</v>
      </c>
      <c r="S58" s="26">
        <f t="shared" si="3"/>
        <v>57.4</v>
      </c>
      <c r="T58" s="27">
        <f t="shared" si="3"/>
        <v>57.89</v>
      </c>
    </row>
    <row r="59" spans="1:20" ht="14.1" customHeight="1" x14ac:dyDescent="0.15">
      <c r="A59" s="18">
        <v>63</v>
      </c>
      <c r="B59" s="105" t="s">
        <v>92</v>
      </c>
      <c r="C59" s="19">
        <v>479</v>
      </c>
      <c r="D59" s="24">
        <v>499</v>
      </c>
      <c r="E59" s="20">
        <v>978</v>
      </c>
      <c r="F59" s="21">
        <v>164</v>
      </c>
      <c r="G59" s="22">
        <v>146</v>
      </c>
      <c r="H59" s="20">
        <v>310</v>
      </c>
      <c r="I59" s="23">
        <v>113</v>
      </c>
      <c r="J59" s="24">
        <v>137</v>
      </c>
      <c r="K59" s="20">
        <v>250</v>
      </c>
      <c r="L59" s="23">
        <v>2</v>
      </c>
      <c r="M59" s="24">
        <v>1</v>
      </c>
      <c r="N59" s="20">
        <v>3</v>
      </c>
      <c r="O59" s="23">
        <f t="shared" si="4"/>
        <v>279</v>
      </c>
      <c r="P59" s="24">
        <f t="shared" si="4"/>
        <v>284</v>
      </c>
      <c r="Q59" s="20">
        <f t="shared" si="2"/>
        <v>563</v>
      </c>
      <c r="R59" s="25">
        <f t="shared" si="3"/>
        <v>58.25</v>
      </c>
      <c r="S59" s="26">
        <f t="shared" si="3"/>
        <v>56.91</v>
      </c>
      <c r="T59" s="27">
        <f t="shared" si="3"/>
        <v>57.57</v>
      </c>
    </row>
    <row r="60" spans="1:20" ht="14.1" customHeight="1" x14ac:dyDescent="0.15">
      <c r="A60" s="18">
        <v>64</v>
      </c>
      <c r="B60" s="105" t="s">
        <v>16</v>
      </c>
      <c r="C60" s="19">
        <v>165</v>
      </c>
      <c r="D60" s="24">
        <v>181</v>
      </c>
      <c r="E60" s="20">
        <v>346</v>
      </c>
      <c r="F60" s="21">
        <v>66</v>
      </c>
      <c r="G60" s="22">
        <v>50</v>
      </c>
      <c r="H60" s="20">
        <v>116</v>
      </c>
      <c r="I60" s="23">
        <v>52</v>
      </c>
      <c r="J60" s="24">
        <v>63</v>
      </c>
      <c r="K60" s="20">
        <v>115</v>
      </c>
      <c r="L60" s="23">
        <v>0</v>
      </c>
      <c r="M60" s="24">
        <v>1</v>
      </c>
      <c r="N60" s="20">
        <v>1</v>
      </c>
      <c r="O60" s="23">
        <f t="shared" si="4"/>
        <v>118</v>
      </c>
      <c r="P60" s="24">
        <f t="shared" si="4"/>
        <v>114</v>
      </c>
      <c r="Q60" s="20">
        <f t="shared" si="2"/>
        <v>232</v>
      </c>
      <c r="R60" s="25">
        <f t="shared" si="3"/>
        <v>71.52</v>
      </c>
      <c r="S60" s="26">
        <f t="shared" si="3"/>
        <v>62.98</v>
      </c>
      <c r="T60" s="27">
        <f t="shared" si="3"/>
        <v>67.05</v>
      </c>
    </row>
    <row r="61" spans="1:20" ht="14.1" customHeight="1" x14ac:dyDescent="0.15">
      <c r="A61" s="18">
        <v>65</v>
      </c>
      <c r="B61" s="105" t="s">
        <v>93</v>
      </c>
      <c r="C61" s="19">
        <v>246</v>
      </c>
      <c r="D61" s="24">
        <v>239</v>
      </c>
      <c r="E61" s="20">
        <v>485</v>
      </c>
      <c r="F61" s="21">
        <v>85</v>
      </c>
      <c r="G61" s="22">
        <v>69</v>
      </c>
      <c r="H61" s="20">
        <v>154</v>
      </c>
      <c r="I61" s="23">
        <v>47</v>
      </c>
      <c r="J61" s="24">
        <v>47</v>
      </c>
      <c r="K61" s="20">
        <v>94</v>
      </c>
      <c r="L61" s="23">
        <v>3</v>
      </c>
      <c r="M61" s="24">
        <v>1</v>
      </c>
      <c r="N61" s="20">
        <v>4</v>
      </c>
      <c r="O61" s="23">
        <f t="shared" si="4"/>
        <v>135</v>
      </c>
      <c r="P61" s="24">
        <f t="shared" si="4"/>
        <v>117</v>
      </c>
      <c r="Q61" s="20">
        <f t="shared" si="2"/>
        <v>252</v>
      </c>
      <c r="R61" s="25">
        <f t="shared" si="3"/>
        <v>54.88</v>
      </c>
      <c r="S61" s="26">
        <f t="shared" si="3"/>
        <v>48.95</v>
      </c>
      <c r="T61" s="27">
        <f t="shared" si="3"/>
        <v>51.96</v>
      </c>
    </row>
    <row r="62" spans="1:20" ht="14.1" customHeight="1" x14ac:dyDescent="0.15">
      <c r="A62" s="18">
        <v>66</v>
      </c>
      <c r="B62" s="105" t="s">
        <v>114</v>
      </c>
      <c r="C62" s="19">
        <v>186</v>
      </c>
      <c r="D62" s="24">
        <v>204</v>
      </c>
      <c r="E62" s="20">
        <v>390</v>
      </c>
      <c r="F62" s="21">
        <v>70</v>
      </c>
      <c r="G62" s="22">
        <v>51</v>
      </c>
      <c r="H62" s="20">
        <v>121</v>
      </c>
      <c r="I62" s="23">
        <v>37</v>
      </c>
      <c r="J62" s="24">
        <v>66</v>
      </c>
      <c r="K62" s="20">
        <v>103</v>
      </c>
      <c r="L62" s="23">
        <v>0</v>
      </c>
      <c r="M62" s="24">
        <v>3</v>
      </c>
      <c r="N62" s="20">
        <v>3</v>
      </c>
      <c r="O62" s="23">
        <f t="shared" si="4"/>
        <v>107</v>
      </c>
      <c r="P62" s="24">
        <f t="shared" si="4"/>
        <v>120</v>
      </c>
      <c r="Q62" s="20">
        <f t="shared" si="2"/>
        <v>227</v>
      </c>
      <c r="R62" s="25">
        <f t="shared" si="3"/>
        <v>57.53</v>
      </c>
      <c r="S62" s="26">
        <f t="shared" si="3"/>
        <v>58.82</v>
      </c>
      <c r="T62" s="27">
        <f t="shared" si="3"/>
        <v>58.21</v>
      </c>
    </row>
    <row r="63" spans="1:20" ht="14.1" customHeight="1" x14ac:dyDescent="0.15">
      <c r="A63" s="18">
        <v>67</v>
      </c>
      <c r="B63" s="105" t="s">
        <v>17</v>
      </c>
      <c r="C63" s="19">
        <v>88</v>
      </c>
      <c r="D63" s="24">
        <v>102</v>
      </c>
      <c r="E63" s="20">
        <v>190</v>
      </c>
      <c r="F63" s="21">
        <v>26</v>
      </c>
      <c r="G63" s="22">
        <v>24</v>
      </c>
      <c r="H63" s="20">
        <v>50</v>
      </c>
      <c r="I63" s="23">
        <v>26</v>
      </c>
      <c r="J63" s="24">
        <v>31</v>
      </c>
      <c r="K63" s="20">
        <v>57</v>
      </c>
      <c r="L63" s="23">
        <v>0</v>
      </c>
      <c r="M63" s="24">
        <v>0</v>
      </c>
      <c r="N63" s="20">
        <v>0</v>
      </c>
      <c r="O63" s="23">
        <f t="shared" si="4"/>
        <v>52</v>
      </c>
      <c r="P63" s="24">
        <f t="shared" si="4"/>
        <v>55</v>
      </c>
      <c r="Q63" s="20">
        <f t="shared" si="2"/>
        <v>107</v>
      </c>
      <c r="R63" s="25">
        <f t="shared" si="3"/>
        <v>59.09</v>
      </c>
      <c r="S63" s="26">
        <f t="shared" si="3"/>
        <v>53.92</v>
      </c>
      <c r="T63" s="27">
        <f t="shared" si="3"/>
        <v>56.32</v>
      </c>
    </row>
    <row r="64" spans="1:20" ht="14.1" customHeight="1" x14ac:dyDescent="0.15">
      <c r="A64" s="28">
        <v>68</v>
      </c>
      <c r="B64" s="106" t="s">
        <v>18</v>
      </c>
      <c r="C64" s="29">
        <v>148</v>
      </c>
      <c r="D64" s="34">
        <v>164</v>
      </c>
      <c r="E64" s="30">
        <v>312</v>
      </c>
      <c r="F64" s="31">
        <v>59</v>
      </c>
      <c r="G64" s="32">
        <v>54</v>
      </c>
      <c r="H64" s="30">
        <v>113</v>
      </c>
      <c r="I64" s="33">
        <v>40</v>
      </c>
      <c r="J64" s="34">
        <v>46</v>
      </c>
      <c r="K64" s="30">
        <v>86</v>
      </c>
      <c r="L64" s="33">
        <v>0</v>
      </c>
      <c r="M64" s="34">
        <v>1</v>
      </c>
      <c r="N64" s="30">
        <v>1</v>
      </c>
      <c r="O64" s="33">
        <f t="shared" si="4"/>
        <v>99</v>
      </c>
      <c r="P64" s="34">
        <f t="shared" si="4"/>
        <v>101</v>
      </c>
      <c r="Q64" s="30">
        <f t="shared" si="2"/>
        <v>200</v>
      </c>
      <c r="R64" s="35">
        <f t="shared" si="3"/>
        <v>66.89</v>
      </c>
      <c r="S64" s="36">
        <f t="shared" si="3"/>
        <v>61.59</v>
      </c>
      <c r="T64" s="37">
        <f t="shared" si="3"/>
        <v>64.099999999999994</v>
      </c>
    </row>
    <row r="65" spans="1:20" ht="14.1" customHeight="1" x14ac:dyDescent="0.15">
      <c r="A65" s="48">
        <v>69</v>
      </c>
      <c r="B65" s="108" t="s">
        <v>94</v>
      </c>
      <c r="C65" s="49">
        <v>441</v>
      </c>
      <c r="D65" s="54">
        <v>534</v>
      </c>
      <c r="E65" s="50">
        <v>975</v>
      </c>
      <c r="F65" s="51">
        <v>113</v>
      </c>
      <c r="G65" s="52">
        <v>126</v>
      </c>
      <c r="H65" s="50">
        <v>239</v>
      </c>
      <c r="I65" s="53">
        <v>146</v>
      </c>
      <c r="J65" s="54">
        <v>177</v>
      </c>
      <c r="K65" s="50">
        <v>323</v>
      </c>
      <c r="L65" s="53">
        <v>3</v>
      </c>
      <c r="M65" s="54">
        <v>7</v>
      </c>
      <c r="N65" s="50">
        <v>10</v>
      </c>
      <c r="O65" s="53">
        <f t="shared" si="4"/>
        <v>262</v>
      </c>
      <c r="P65" s="54">
        <f t="shared" si="4"/>
        <v>310</v>
      </c>
      <c r="Q65" s="50">
        <f t="shared" si="2"/>
        <v>572</v>
      </c>
      <c r="R65" s="55">
        <f t="shared" si="3"/>
        <v>59.41</v>
      </c>
      <c r="S65" s="56">
        <f t="shared" si="3"/>
        <v>58.05</v>
      </c>
      <c r="T65" s="57">
        <f t="shared" si="3"/>
        <v>58.67</v>
      </c>
    </row>
    <row r="66" spans="1:20" ht="14.1" customHeight="1" x14ac:dyDescent="0.15">
      <c r="A66" s="18">
        <v>70</v>
      </c>
      <c r="B66" s="105" t="s">
        <v>95</v>
      </c>
      <c r="C66" s="19">
        <v>427</v>
      </c>
      <c r="D66" s="24">
        <v>462</v>
      </c>
      <c r="E66" s="20">
        <v>889</v>
      </c>
      <c r="F66" s="21">
        <v>142</v>
      </c>
      <c r="G66" s="22">
        <v>138</v>
      </c>
      <c r="H66" s="20">
        <v>280</v>
      </c>
      <c r="I66" s="23">
        <v>120</v>
      </c>
      <c r="J66" s="24">
        <v>118</v>
      </c>
      <c r="K66" s="20">
        <v>238</v>
      </c>
      <c r="L66" s="23">
        <v>2</v>
      </c>
      <c r="M66" s="24">
        <v>2</v>
      </c>
      <c r="N66" s="20">
        <v>4</v>
      </c>
      <c r="O66" s="23">
        <f t="shared" si="4"/>
        <v>264</v>
      </c>
      <c r="P66" s="24">
        <f t="shared" si="4"/>
        <v>258</v>
      </c>
      <c r="Q66" s="20">
        <f t="shared" si="2"/>
        <v>522</v>
      </c>
      <c r="R66" s="25">
        <f t="shared" si="3"/>
        <v>61.83</v>
      </c>
      <c r="S66" s="26">
        <f t="shared" si="3"/>
        <v>55.84</v>
      </c>
      <c r="T66" s="27">
        <f t="shared" si="3"/>
        <v>58.72</v>
      </c>
    </row>
    <row r="67" spans="1:20" ht="14.1" customHeight="1" x14ac:dyDescent="0.15">
      <c r="A67" s="18">
        <v>71</v>
      </c>
      <c r="B67" s="105" t="s">
        <v>96</v>
      </c>
      <c r="C67" s="19">
        <v>345</v>
      </c>
      <c r="D67" s="24">
        <v>371</v>
      </c>
      <c r="E67" s="20">
        <v>716</v>
      </c>
      <c r="F67" s="21">
        <v>113</v>
      </c>
      <c r="G67" s="22">
        <v>120</v>
      </c>
      <c r="H67" s="20">
        <v>233</v>
      </c>
      <c r="I67" s="23">
        <v>89</v>
      </c>
      <c r="J67" s="24">
        <v>93</v>
      </c>
      <c r="K67" s="20">
        <v>182</v>
      </c>
      <c r="L67" s="23">
        <v>4</v>
      </c>
      <c r="M67" s="24">
        <v>4</v>
      </c>
      <c r="N67" s="20">
        <v>8</v>
      </c>
      <c r="O67" s="23">
        <f t="shared" si="4"/>
        <v>206</v>
      </c>
      <c r="P67" s="24">
        <f t="shared" si="4"/>
        <v>217</v>
      </c>
      <c r="Q67" s="20">
        <f t="shared" si="2"/>
        <v>423</v>
      </c>
      <c r="R67" s="25">
        <f t="shared" si="3"/>
        <v>59.71</v>
      </c>
      <c r="S67" s="26">
        <f t="shared" si="3"/>
        <v>58.49</v>
      </c>
      <c r="T67" s="27">
        <f t="shared" si="3"/>
        <v>59.08</v>
      </c>
    </row>
    <row r="68" spans="1:20" ht="14.1" customHeight="1" x14ac:dyDescent="0.15">
      <c r="A68" s="18">
        <v>72</v>
      </c>
      <c r="B68" s="105" t="s">
        <v>19</v>
      </c>
      <c r="C68" s="19">
        <v>30</v>
      </c>
      <c r="D68" s="24">
        <v>44</v>
      </c>
      <c r="E68" s="20">
        <v>74</v>
      </c>
      <c r="F68" s="21">
        <v>10</v>
      </c>
      <c r="G68" s="22">
        <v>13</v>
      </c>
      <c r="H68" s="20">
        <v>23</v>
      </c>
      <c r="I68" s="23">
        <v>6</v>
      </c>
      <c r="J68" s="24">
        <v>15</v>
      </c>
      <c r="K68" s="20">
        <v>21</v>
      </c>
      <c r="L68" s="23">
        <v>0</v>
      </c>
      <c r="M68" s="24">
        <v>0</v>
      </c>
      <c r="N68" s="20">
        <v>0</v>
      </c>
      <c r="O68" s="23">
        <f t="shared" ref="O68:P95" si="5">F68+I68+L68</f>
        <v>16</v>
      </c>
      <c r="P68" s="24">
        <f t="shared" si="5"/>
        <v>28</v>
      </c>
      <c r="Q68" s="20">
        <f t="shared" si="2"/>
        <v>44</v>
      </c>
      <c r="R68" s="25">
        <f t="shared" si="3"/>
        <v>53.33</v>
      </c>
      <c r="S68" s="26">
        <f t="shared" si="3"/>
        <v>63.64</v>
      </c>
      <c r="T68" s="27">
        <f t="shared" si="3"/>
        <v>59.46</v>
      </c>
    </row>
    <row r="69" spans="1:20" ht="14.1" customHeight="1" x14ac:dyDescent="0.15">
      <c r="A69" s="28">
        <v>73</v>
      </c>
      <c r="B69" s="106" t="s">
        <v>20</v>
      </c>
      <c r="C69" s="29">
        <v>18</v>
      </c>
      <c r="D69" s="34">
        <v>18</v>
      </c>
      <c r="E69" s="30">
        <v>36</v>
      </c>
      <c r="F69" s="31">
        <v>11</v>
      </c>
      <c r="G69" s="32">
        <v>12</v>
      </c>
      <c r="H69" s="30">
        <v>23</v>
      </c>
      <c r="I69" s="33">
        <v>1</v>
      </c>
      <c r="J69" s="34">
        <v>1</v>
      </c>
      <c r="K69" s="30">
        <v>2</v>
      </c>
      <c r="L69" s="33">
        <v>1</v>
      </c>
      <c r="M69" s="34">
        <v>0</v>
      </c>
      <c r="N69" s="30">
        <v>1</v>
      </c>
      <c r="O69" s="33">
        <f t="shared" si="5"/>
        <v>13</v>
      </c>
      <c r="P69" s="34">
        <f t="shared" si="5"/>
        <v>13</v>
      </c>
      <c r="Q69" s="30">
        <f t="shared" ref="Q69:Q95" si="6">O69+P69</f>
        <v>26</v>
      </c>
      <c r="R69" s="35">
        <f t="shared" ref="R69:T95" si="7">ROUND(O69/C69*100,2)</f>
        <v>72.22</v>
      </c>
      <c r="S69" s="36">
        <f t="shared" si="7"/>
        <v>72.22</v>
      </c>
      <c r="T69" s="37">
        <f t="shared" si="7"/>
        <v>72.22</v>
      </c>
    </row>
    <row r="70" spans="1:20" ht="14.1" customHeight="1" x14ac:dyDescent="0.15">
      <c r="A70" s="8">
        <v>74</v>
      </c>
      <c r="B70" s="104" t="s">
        <v>21</v>
      </c>
      <c r="C70" s="9">
        <v>201</v>
      </c>
      <c r="D70" s="14">
        <v>225</v>
      </c>
      <c r="E70" s="10">
        <v>426</v>
      </c>
      <c r="F70" s="11">
        <v>71</v>
      </c>
      <c r="G70" s="12">
        <v>72</v>
      </c>
      <c r="H70" s="10">
        <v>143</v>
      </c>
      <c r="I70" s="13">
        <v>49</v>
      </c>
      <c r="J70" s="14">
        <v>46</v>
      </c>
      <c r="K70" s="10">
        <v>95</v>
      </c>
      <c r="L70" s="13">
        <v>1</v>
      </c>
      <c r="M70" s="14">
        <v>2</v>
      </c>
      <c r="N70" s="10">
        <v>3</v>
      </c>
      <c r="O70" s="13">
        <f t="shared" si="5"/>
        <v>121</v>
      </c>
      <c r="P70" s="14">
        <f t="shared" si="5"/>
        <v>120</v>
      </c>
      <c r="Q70" s="10">
        <f t="shared" si="6"/>
        <v>241</v>
      </c>
      <c r="R70" s="15">
        <f t="shared" si="7"/>
        <v>60.2</v>
      </c>
      <c r="S70" s="16">
        <f t="shared" si="7"/>
        <v>53.33</v>
      </c>
      <c r="T70" s="17">
        <f t="shared" si="7"/>
        <v>56.57</v>
      </c>
    </row>
    <row r="71" spans="1:20" ht="14.1" customHeight="1" x14ac:dyDescent="0.15">
      <c r="A71" s="18">
        <v>75</v>
      </c>
      <c r="B71" s="105" t="s">
        <v>51</v>
      </c>
      <c r="C71" s="19">
        <v>165</v>
      </c>
      <c r="D71" s="24">
        <v>166</v>
      </c>
      <c r="E71" s="20">
        <v>331</v>
      </c>
      <c r="F71" s="21">
        <v>66</v>
      </c>
      <c r="G71" s="22">
        <v>45</v>
      </c>
      <c r="H71" s="20">
        <v>111</v>
      </c>
      <c r="I71" s="23">
        <v>41</v>
      </c>
      <c r="J71" s="24">
        <v>40</v>
      </c>
      <c r="K71" s="20">
        <v>81</v>
      </c>
      <c r="L71" s="23">
        <v>0</v>
      </c>
      <c r="M71" s="24">
        <v>3</v>
      </c>
      <c r="N71" s="20">
        <v>3</v>
      </c>
      <c r="O71" s="23">
        <f t="shared" si="5"/>
        <v>107</v>
      </c>
      <c r="P71" s="24">
        <f t="shared" si="5"/>
        <v>88</v>
      </c>
      <c r="Q71" s="20">
        <f t="shared" si="6"/>
        <v>195</v>
      </c>
      <c r="R71" s="25">
        <f t="shared" si="7"/>
        <v>64.849999999999994</v>
      </c>
      <c r="S71" s="26">
        <f t="shared" si="7"/>
        <v>53.01</v>
      </c>
      <c r="T71" s="27">
        <f t="shared" si="7"/>
        <v>58.91</v>
      </c>
    </row>
    <row r="72" spans="1:20" ht="14.1" customHeight="1" x14ac:dyDescent="0.15">
      <c r="A72" s="18">
        <v>76</v>
      </c>
      <c r="B72" s="105" t="s">
        <v>22</v>
      </c>
      <c r="C72" s="19">
        <v>172</v>
      </c>
      <c r="D72" s="24">
        <v>202</v>
      </c>
      <c r="E72" s="20">
        <v>374</v>
      </c>
      <c r="F72" s="21">
        <v>60</v>
      </c>
      <c r="G72" s="22">
        <v>60</v>
      </c>
      <c r="H72" s="20">
        <v>120</v>
      </c>
      <c r="I72" s="23">
        <v>46</v>
      </c>
      <c r="J72" s="24">
        <v>46</v>
      </c>
      <c r="K72" s="20">
        <v>92</v>
      </c>
      <c r="L72" s="23">
        <v>0</v>
      </c>
      <c r="M72" s="24">
        <v>5</v>
      </c>
      <c r="N72" s="20">
        <v>5</v>
      </c>
      <c r="O72" s="23">
        <f t="shared" si="5"/>
        <v>106</v>
      </c>
      <c r="P72" s="24">
        <f t="shared" si="5"/>
        <v>111</v>
      </c>
      <c r="Q72" s="20">
        <f t="shared" si="6"/>
        <v>217</v>
      </c>
      <c r="R72" s="25">
        <f t="shared" si="7"/>
        <v>61.63</v>
      </c>
      <c r="S72" s="26">
        <f t="shared" si="7"/>
        <v>54.95</v>
      </c>
      <c r="T72" s="27">
        <f t="shared" si="7"/>
        <v>58.02</v>
      </c>
    </row>
    <row r="73" spans="1:20" ht="14.1" customHeight="1" x14ac:dyDescent="0.15">
      <c r="A73" s="18">
        <v>77</v>
      </c>
      <c r="B73" s="105" t="s">
        <v>23</v>
      </c>
      <c r="C73" s="19">
        <v>49</v>
      </c>
      <c r="D73" s="24">
        <v>51</v>
      </c>
      <c r="E73" s="20">
        <v>100</v>
      </c>
      <c r="F73" s="21">
        <v>20</v>
      </c>
      <c r="G73" s="22">
        <v>13</v>
      </c>
      <c r="H73" s="20">
        <v>33</v>
      </c>
      <c r="I73" s="23">
        <v>9</v>
      </c>
      <c r="J73" s="24">
        <v>4</v>
      </c>
      <c r="K73" s="20">
        <v>13</v>
      </c>
      <c r="L73" s="23">
        <v>0</v>
      </c>
      <c r="M73" s="24">
        <v>1</v>
      </c>
      <c r="N73" s="20">
        <v>1</v>
      </c>
      <c r="O73" s="23">
        <f t="shared" si="5"/>
        <v>29</v>
      </c>
      <c r="P73" s="24">
        <f t="shared" si="5"/>
        <v>18</v>
      </c>
      <c r="Q73" s="20">
        <f t="shared" si="6"/>
        <v>47</v>
      </c>
      <c r="R73" s="25">
        <f t="shared" si="7"/>
        <v>59.18</v>
      </c>
      <c r="S73" s="26">
        <f t="shared" si="7"/>
        <v>35.29</v>
      </c>
      <c r="T73" s="27">
        <f t="shared" si="7"/>
        <v>47</v>
      </c>
    </row>
    <row r="74" spans="1:20" ht="14.1" customHeight="1" x14ac:dyDescent="0.15">
      <c r="A74" s="18">
        <v>78</v>
      </c>
      <c r="B74" s="105" t="s">
        <v>24</v>
      </c>
      <c r="C74" s="19">
        <v>38</v>
      </c>
      <c r="D74" s="24">
        <v>43</v>
      </c>
      <c r="E74" s="20">
        <v>81</v>
      </c>
      <c r="F74" s="21">
        <v>19</v>
      </c>
      <c r="G74" s="22">
        <v>20</v>
      </c>
      <c r="H74" s="20">
        <v>39</v>
      </c>
      <c r="I74" s="23">
        <v>8</v>
      </c>
      <c r="J74" s="24">
        <v>10</v>
      </c>
      <c r="K74" s="20">
        <v>18</v>
      </c>
      <c r="L74" s="23">
        <v>1</v>
      </c>
      <c r="M74" s="24">
        <v>0</v>
      </c>
      <c r="N74" s="20">
        <v>1</v>
      </c>
      <c r="O74" s="23">
        <f t="shared" si="5"/>
        <v>28</v>
      </c>
      <c r="P74" s="24">
        <f t="shared" si="5"/>
        <v>30</v>
      </c>
      <c r="Q74" s="20">
        <f t="shared" si="6"/>
        <v>58</v>
      </c>
      <c r="R74" s="25">
        <f t="shared" si="7"/>
        <v>73.680000000000007</v>
      </c>
      <c r="S74" s="26">
        <f t="shared" si="7"/>
        <v>69.77</v>
      </c>
      <c r="T74" s="27">
        <f t="shared" si="7"/>
        <v>71.599999999999994</v>
      </c>
    </row>
    <row r="75" spans="1:20" ht="14.1" customHeight="1" x14ac:dyDescent="0.15">
      <c r="A75" s="28">
        <v>79</v>
      </c>
      <c r="B75" s="106" t="s">
        <v>25</v>
      </c>
      <c r="C75" s="29">
        <v>39</v>
      </c>
      <c r="D75" s="34">
        <v>40</v>
      </c>
      <c r="E75" s="30">
        <v>79</v>
      </c>
      <c r="F75" s="31">
        <v>20</v>
      </c>
      <c r="G75" s="32">
        <v>19</v>
      </c>
      <c r="H75" s="30">
        <v>39</v>
      </c>
      <c r="I75" s="33">
        <v>12</v>
      </c>
      <c r="J75" s="34">
        <v>13</v>
      </c>
      <c r="K75" s="30">
        <v>25</v>
      </c>
      <c r="L75" s="33">
        <v>1</v>
      </c>
      <c r="M75" s="34">
        <v>0</v>
      </c>
      <c r="N75" s="30">
        <v>1</v>
      </c>
      <c r="O75" s="33">
        <f t="shared" si="5"/>
        <v>33</v>
      </c>
      <c r="P75" s="34">
        <f t="shared" si="5"/>
        <v>32</v>
      </c>
      <c r="Q75" s="30">
        <f t="shared" si="6"/>
        <v>65</v>
      </c>
      <c r="R75" s="35">
        <f t="shared" si="7"/>
        <v>84.62</v>
      </c>
      <c r="S75" s="36">
        <f t="shared" si="7"/>
        <v>80</v>
      </c>
      <c r="T75" s="37">
        <f t="shared" si="7"/>
        <v>82.28</v>
      </c>
    </row>
    <row r="76" spans="1:20" ht="14.1" customHeight="1" x14ac:dyDescent="0.15">
      <c r="A76" s="8">
        <v>80</v>
      </c>
      <c r="B76" s="104" t="s">
        <v>115</v>
      </c>
      <c r="C76" s="9">
        <v>561</v>
      </c>
      <c r="D76" s="14">
        <v>572</v>
      </c>
      <c r="E76" s="10">
        <v>1133</v>
      </c>
      <c r="F76" s="11">
        <v>173</v>
      </c>
      <c r="G76" s="12">
        <v>167</v>
      </c>
      <c r="H76" s="10">
        <v>340</v>
      </c>
      <c r="I76" s="13">
        <v>139</v>
      </c>
      <c r="J76" s="14">
        <v>146</v>
      </c>
      <c r="K76" s="10">
        <v>285</v>
      </c>
      <c r="L76" s="13">
        <v>3</v>
      </c>
      <c r="M76" s="14">
        <v>8</v>
      </c>
      <c r="N76" s="10">
        <v>11</v>
      </c>
      <c r="O76" s="13">
        <f t="shared" si="5"/>
        <v>315</v>
      </c>
      <c r="P76" s="14">
        <f t="shared" si="5"/>
        <v>321</v>
      </c>
      <c r="Q76" s="10">
        <f t="shared" si="6"/>
        <v>636</v>
      </c>
      <c r="R76" s="15">
        <f t="shared" si="7"/>
        <v>56.15</v>
      </c>
      <c r="S76" s="16">
        <f t="shared" si="7"/>
        <v>56.12</v>
      </c>
      <c r="T76" s="17">
        <f t="shared" si="7"/>
        <v>56.13</v>
      </c>
    </row>
    <row r="77" spans="1:20" ht="14.1" customHeight="1" x14ac:dyDescent="0.15">
      <c r="A77" s="18">
        <v>81</v>
      </c>
      <c r="B77" s="105" t="s">
        <v>97</v>
      </c>
      <c r="C77" s="19">
        <v>188</v>
      </c>
      <c r="D77" s="24">
        <v>202</v>
      </c>
      <c r="E77" s="20">
        <v>390</v>
      </c>
      <c r="F77" s="21">
        <v>50</v>
      </c>
      <c r="G77" s="22">
        <v>52</v>
      </c>
      <c r="H77" s="20">
        <v>102</v>
      </c>
      <c r="I77" s="23">
        <v>35</v>
      </c>
      <c r="J77" s="24">
        <v>41</v>
      </c>
      <c r="K77" s="20">
        <v>76</v>
      </c>
      <c r="L77" s="23">
        <v>0</v>
      </c>
      <c r="M77" s="24">
        <v>0</v>
      </c>
      <c r="N77" s="20">
        <v>0</v>
      </c>
      <c r="O77" s="23">
        <f t="shared" si="5"/>
        <v>85</v>
      </c>
      <c r="P77" s="24">
        <f t="shared" si="5"/>
        <v>93</v>
      </c>
      <c r="Q77" s="20">
        <f t="shared" si="6"/>
        <v>178</v>
      </c>
      <c r="R77" s="25">
        <f t="shared" si="7"/>
        <v>45.21</v>
      </c>
      <c r="S77" s="26">
        <f t="shared" si="7"/>
        <v>46.04</v>
      </c>
      <c r="T77" s="27">
        <f t="shared" si="7"/>
        <v>45.64</v>
      </c>
    </row>
    <row r="78" spans="1:20" ht="14.1" customHeight="1" x14ac:dyDescent="0.15">
      <c r="A78" s="18">
        <v>82</v>
      </c>
      <c r="B78" s="105" t="s">
        <v>26</v>
      </c>
      <c r="C78" s="19">
        <v>217</v>
      </c>
      <c r="D78" s="24">
        <v>217</v>
      </c>
      <c r="E78" s="20">
        <v>434</v>
      </c>
      <c r="F78" s="21">
        <v>86</v>
      </c>
      <c r="G78" s="22">
        <v>71</v>
      </c>
      <c r="H78" s="20">
        <v>157</v>
      </c>
      <c r="I78" s="23">
        <v>47</v>
      </c>
      <c r="J78" s="24">
        <v>50</v>
      </c>
      <c r="K78" s="20">
        <v>97</v>
      </c>
      <c r="L78" s="23">
        <v>1</v>
      </c>
      <c r="M78" s="24">
        <v>1</v>
      </c>
      <c r="N78" s="20">
        <v>2</v>
      </c>
      <c r="O78" s="23">
        <f t="shared" si="5"/>
        <v>134</v>
      </c>
      <c r="P78" s="24">
        <f t="shared" si="5"/>
        <v>122</v>
      </c>
      <c r="Q78" s="20">
        <f t="shared" si="6"/>
        <v>256</v>
      </c>
      <c r="R78" s="25">
        <f t="shared" si="7"/>
        <v>61.75</v>
      </c>
      <c r="S78" s="26">
        <f t="shared" si="7"/>
        <v>56.22</v>
      </c>
      <c r="T78" s="27">
        <f t="shared" si="7"/>
        <v>58.99</v>
      </c>
    </row>
    <row r="79" spans="1:20" ht="14.1" customHeight="1" x14ac:dyDescent="0.15">
      <c r="A79" s="18">
        <v>83</v>
      </c>
      <c r="B79" s="105" t="s">
        <v>98</v>
      </c>
      <c r="C79" s="19">
        <v>246</v>
      </c>
      <c r="D79" s="24">
        <v>253</v>
      </c>
      <c r="E79" s="20">
        <v>499</v>
      </c>
      <c r="F79" s="21">
        <v>93</v>
      </c>
      <c r="G79" s="22">
        <v>79</v>
      </c>
      <c r="H79" s="20">
        <v>172</v>
      </c>
      <c r="I79" s="23">
        <v>49</v>
      </c>
      <c r="J79" s="24">
        <v>54</v>
      </c>
      <c r="K79" s="20">
        <v>103</v>
      </c>
      <c r="L79" s="23">
        <v>0</v>
      </c>
      <c r="M79" s="24">
        <v>1</v>
      </c>
      <c r="N79" s="20">
        <v>1</v>
      </c>
      <c r="O79" s="23">
        <f t="shared" si="5"/>
        <v>142</v>
      </c>
      <c r="P79" s="24">
        <f t="shared" si="5"/>
        <v>134</v>
      </c>
      <c r="Q79" s="20">
        <f t="shared" si="6"/>
        <v>276</v>
      </c>
      <c r="R79" s="25">
        <f t="shared" si="7"/>
        <v>57.72</v>
      </c>
      <c r="S79" s="26">
        <f t="shared" si="7"/>
        <v>52.96</v>
      </c>
      <c r="T79" s="27">
        <f t="shared" si="7"/>
        <v>55.31</v>
      </c>
    </row>
    <row r="80" spans="1:20" ht="14.1" customHeight="1" x14ac:dyDescent="0.15">
      <c r="A80" s="18">
        <v>84</v>
      </c>
      <c r="B80" s="105" t="s">
        <v>27</v>
      </c>
      <c r="C80" s="19">
        <v>363</v>
      </c>
      <c r="D80" s="24">
        <v>363</v>
      </c>
      <c r="E80" s="20">
        <v>726</v>
      </c>
      <c r="F80" s="21">
        <v>113</v>
      </c>
      <c r="G80" s="22">
        <v>104</v>
      </c>
      <c r="H80" s="20">
        <v>217</v>
      </c>
      <c r="I80" s="23">
        <v>77</v>
      </c>
      <c r="J80" s="24">
        <v>91</v>
      </c>
      <c r="K80" s="20">
        <v>168</v>
      </c>
      <c r="L80" s="23">
        <v>0</v>
      </c>
      <c r="M80" s="24">
        <v>1</v>
      </c>
      <c r="N80" s="20">
        <v>1</v>
      </c>
      <c r="O80" s="23">
        <f t="shared" si="5"/>
        <v>190</v>
      </c>
      <c r="P80" s="24">
        <f t="shared" si="5"/>
        <v>196</v>
      </c>
      <c r="Q80" s="20">
        <f t="shared" si="6"/>
        <v>386</v>
      </c>
      <c r="R80" s="25">
        <f t="shared" si="7"/>
        <v>52.34</v>
      </c>
      <c r="S80" s="26">
        <f t="shared" si="7"/>
        <v>53.99</v>
      </c>
      <c r="T80" s="27">
        <f t="shared" si="7"/>
        <v>53.17</v>
      </c>
    </row>
    <row r="81" spans="1:20" ht="14.1" customHeight="1" x14ac:dyDescent="0.15">
      <c r="A81" s="18">
        <v>85</v>
      </c>
      <c r="B81" s="105" t="s">
        <v>99</v>
      </c>
      <c r="C81" s="19">
        <v>1208</v>
      </c>
      <c r="D81" s="24">
        <v>1314</v>
      </c>
      <c r="E81" s="20">
        <v>2522</v>
      </c>
      <c r="F81" s="21">
        <v>299</v>
      </c>
      <c r="G81" s="22">
        <v>301</v>
      </c>
      <c r="H81" s="20">
        <v>600</v>
      </c>
      <c r="I81" s="23">
        <v>301</v>
      </c>
      <c r="J81" s="24">
        <v>345</v>
      </c>
      <c r="K81" s="20">
        <v>646</v>
      </c>
      <c r="L81" s="23">
        <v>7</v>
      </c>
      <c r="M81" s="24">
        <v>4</v>
      </c>
      <c r="N81" s="20">
        <v>11</v>
      </c>
      <c r="O81" s="23">
        <f t="shared" si="5"/>
        <v>607</v>
      </c>
      <c r="P81" s="24">
        <f t="shared" si="5"/>
        <v>650</v>
      </c>
      <c r="Q81" s="20">
        <f t="shared" si="6"/>
        <v>1257</v>
      </c>
      <c r="R81" s="25">
        <f t="shared" si="7"/>
        <v>50.25</v>
      </c>
      <c r="S81" s="26">
        <f t="shared" si="7"/>
        <v>49.47</v>
      </c>
      <c r="T81" s="27">
        <f t="shared" si="7"/>
        <v>49.84</v>
      </c>
    </row>
    <row r="82" spans="1:20" ht="14.1" customHeight="1" x14ac:dyDescent="0.15">
      <c r="A82" s="18">
        <v>86</v>
      </c>
      <c r="B82" s="105" t="s">
        <v>28</v>
      </c>
      <c r="C82" s="19">
        <v>334</v>
      </c>
      <c r="D82" s="24">
        <v>374</v>
      </c>
      <c r="E82" s="20">
        <v>708</v>
      </c>
      <c r="F82" s="21">
        <v>106</v>
      </c>
      <c r="G82" s="22">
        <v>85</v>
      </c>
      <c r="H82" s="20">
        <v>191</v>
      </c>
      <c r="I82" s="23">
        <v>59</v>
      </c>
      <c r="J82" s="24">
        <v>76</v>
      </c>
      <c r="K82" s="20">
        <v>135</v>
      </c>
      <c r="L82" s="23">
        <v>2</v>
      </c>
      <c r="M82" s="24">
        <v>5</v>
      </c>
      <c r="N82" s="20">
        <v>7</v>
      </c>
      <c r="O82" s="23">
        <f t="shared" si="5"/>
        <v>167</v>
      </c>
      <c r="P82" s="24">
        <f t="shared" si="5"/>
        <v>166</v>
      </c>
      <c r="Q82" s="20">
        <f t="shared" si="6"/>
        <v>333</v>
      </c>
      <c r="R82" s="25">
        <f t="shared" si="7"/>
        <v>50</v>
      </c>
      <c r="S82" s="26">
        <f t="shared" si="7"/>
        <v>44.39</v>
      </c>
      <c r="T82" s="27">
        <f t="shared" si="7"/>
        <v>47.03</v>
      </c>
    </row>
    <row r="83" spans="1:20" ht="14.1" customHeight="1" x14ac:dyDescent="0.15">
      <c r="A83" s="28">
        <v>87</v>
      </c>
      <c r="B83" s="106" t="s">
        <v>29</v>
      </c>
      <c r="C83" s="29">
        <v>143</v>
      </c>
      <c r="D83" s="34">
        <v>172</v>
      </c>
      <c r="E83" s="30">
        <v>315</v>
      </c>
      <c r="F83" s="31">
        <v>45</v>
      </c>
      <c r="G83" s="32">
        <v>48</v>
      </c>
      <c r="H83" s="30">
        <v>93</v>
      </c>
      <c r="I83" s="33">
        <v>23</v>
      </c>
      <c r="J83" s="34">
        <v>29</v>
      </c>
      <c r="K83" s="30">
        <v>52</v>
      </c>
      <c r="L83" s="33">
        <v>0</v>
      </c>
      <c r="M83" s="34">
        <v>1</v>
      </c>
      <c r="N83" s="30">
        <v>1</v>
      </c>
      <c r="O83" s="33">
        <f t="shared" si="5"/>
        <v>68</v>
      </c>
      <c r="P83" s="34">
        <f t="shared" si="5"/>
        <v>78</v>
      </c>
      <c r="Q83" s="30">
        <f t="shared" si="6"/>
        <v>146</v>
      </c>
      <c r="R83" s="35">
        <f t="shared" si="7"/>
        <v>47.55</v>
      </c>
      <c r="S83" s="36">
        <f t="shared" si="7"/>
        <v>45.35</v>
      </c>
      <c r="T83" s="37">
        <f t="shared" si="7"/>
        <v>46.35</v>
      </c>
    </row>
    <row r="84" spans="1:20" ht="14.1" customHeight="1" x14ac:dyDescent="0.15">
      <c r="A84" s="8">
        <v>88</v>
      </c>
      <c r="B84" s="104" t="s">
        <v>30</v>
      </c>
      <c r="C84" s="9">
        <v>591</v>
      </c>
      <c r="D84" s="14">
        <v>630</v>
      </c>
      <c r="E84" s="10">
        <v>1221</v>
      </c>
      <c r="F84" s="11">
        <v>217</v>
      </c>
      <c r="G84" s="12">
        <v>203</v>
      </c>
      <c r="H84" s="10">
        <v>420</v>
      </c>
      <c r="I84" s="13">
        <v>132</v>
      </c>
      <c r="J84" s="14">
        <v>156</v>
      </c>
      <c r="K84" s="10">
        <v>288</v>
      </c>
      <c r="L84" s="13">
        <v>6</v>
      </c>
      <c r="M84" s="14">
        <v>4</v>
      </c>
      <c r="N84" s="10">
        <v>10</v>
      </c>
      <c r="O84" s="13">
        <f t="shared" si="5"/>
        <v>355</v>
      </c>
      <c r="P84" s="14">
        <f t="shared" si="5"/>
        <v>363</v>
      </c>
      <c r="Q84" s="10">
        <f t="shared" si="6"/>
        <v>718</v>
      </c>
      <c r="R84" s="15">
        <f t="shared" si="7"/>
        <v>60.07</v>
      </c>
      <c r="S84" s="16">
        <f t="shared" si="7"/>
        <v>57.62</v>
      </c>
      <c r="T84" s="17">
        <f t="shared" si="7"/>
        <v>58.8</v>
      </c>
    </row>
    <row r="85" spans="1:20" ht="14.1" customHeight="1" x14ac:dyDescent="0.15">
      <c r="A85" s="18">
        <v>89</v>
      </c>
      <c r="B85" s="105" t="s">
        <v>31</v>
      </c>
      <c r="C85" s="19">
        <v>652</v>
      </c>
      <c r="D85" s="24">
        <v>660</v>
      </c>
      <c r="E85" s="20">
        <v>1312</v>
      </c>
      <c r="F85" s="21">
        <v>210</v>
      </c>
      <c r="G85" s="22">
        <v>224</v>
      </c>
      <c r="H85" s="20">
        <v>434</v>
      </c>
      <c r="I85" s="23">
        <v>151</v>
      </c>
      <c r="J85" s="24">
        <v>163</v>
      </c>
      <c r="K85" s="20">
        <v>314</v>
      </c>
      <c r="L85" s="23">
        <v>5</v>
      </c>
      <c r="M85" s="24">
        <v>5</v>
      </c>
      <c r="N85" s="20">
        <v>10</v>
      </c>
      <c r="O85" s="23">
        <f t="shared" si="5"/>
        <v>366</v>
      </c>
      <c r="P85" s="24">
        <f t="shared" si="5"/>
        <v>392</v>
      </c>
      <c r="Q85" s="20">
        <f t="shared" si="6"/>
        <v>758</v>
      </c>
      <c r="R85" s="25">
        <f t="shared" si="7"/>
        <v>56.13</v>
      </c>
      <c r="S85" s="26">
        <f t="shared" si="7"/>
        <v>59.39</v>
      </c>
      <c r="T85" s="27">
        <f t="shared" si="7"/>
        <v>57.77</v>
      </c>
    </row>
    <row r="86" spans="1:20" ht="14.1" customHeight="1" x14ac:dyDescent="0.15">
      <c r="A86" s="18">
        <v>90</v>
      </c>
      <c r="B86" s="105" t="s">
        <v>32</v>
      </c>
      <c r="C86" s="19">
        <v>86</v>
      </c>
      <c r="D86" s="24">
        <v>107</v>
      </c>
      <c r="E86" s="20">
        <v>193</v>
      </c>
      <c r="F86" s="21">
        <v>41</v>
      </c>
      <c r="G86" s="22">
        <v>42</v>
      </c>
      <c r="H86" s="20">
        <v>83</v>
      </c>
      <c r="I86" s="23">
        <v>11</v>
      </c>
      <c r="J86" s="24">
        <v>20</v>
      </c>
      <c r="K86" s="20">
        <v>31</v>
      </c>
      <c r="L86" s="23">
        <v>0</v>
      </c>
      <c r="M86" s="24">
        <v>2</v>
      </c>
      <c r="N86" s="20">
        <v>2</v>
      </c>
      <c r="O86" s="23">
        <f t="shared" si="5"/>
        <v>52</v>
      </c>
      <c r="P86" s="24">
        <f t="shared" si="5"/>
        <v>64</v>
      </c>
      <c r="Q86" s="20">
        <f t="shared" si="6"/>
        <v>116</v>
      </c>
      <c r="R86" s="25">
        <f t="shared" si="7"/>
        <v>60.47</v>
      </c>
      <c r="S86" s="26">
        <f t="shared" si="7"/>
        <v>59.81</v>
      </c>
      <c r="T86" s="27">
        <f t="shared" si="7"/>
        <v>60.1</v>
      </c>
    </row>
    <row r="87" spans="1:20" ht="14.1" customHeight="1" x14ac:dyDescent="0.15">
      <c r="A87" s="28">
        <v>91</v>
      </c>
      <c r="B87" s="106" t="s">
        <v>33</v>
      </c>
      <c r="C87" s="29">
        <v>70</v>
      </c>
      <c r="D87" s="34">
        <v>75</v>
      </c>
      <c r="E87" s="30">
        <v>145</v>
      </c>
      <c r="F87" s="31">
        <v>24</v>
      </c>
      <c r="G87" s="32">
        <v>16</v>
      </c>
      <c r="H87" s="30">
        <v>40</v>
      </c>
      <c r="I87" s="33">
        <v>12</v>
      </c>
      <c r="J87" s="34">
        <v>14</v>
      </c>
      <c r="K87" s="30">
        <v>26</v>
      </c>
      <c r="L87" s="33">
        <v>2</v>
      </c>
      <c r="M87" s="34">
        <v>1</v>
      </c>
      <c r="N87" s="30">
        <v>3</v>
      </c>
      <c r="O87" s="33">
        <f t="shared" si="5"/>
        <v>38</v>
      </c>
      <c r="P87" s="34">
        <f t="shared" si="5"/>
        <v>31</v>
      </c>
      <c r="Q87" s="30">
        <f t="shared" si="6"/>
        <v>69</v>
      </c>
      <c r="R87" s="35">
        <f t="shared" si="7"/>
        <v>54.29</v>
      </c>
      <c r="S87" s="36">
        <f t="shared" si="7"/>
        <v>41.33</v>
      </c>
      <c r="T87" s="37">
        <f t="shared" si="7"/>
        <v>47.59</v>
      </c>
    </row>
    <row r="88" spans="1:20" ht="14.1" customHeight="1" x14ac:dyDescent="0.15">
      <c r="A88" s="8">
        <v>92</v>
      </c>
      <c r="B88" s="104" t="s">
        <v>100</v>
      </c>
      <c r="C88" s="9">
        <v>519</v>
      </c>
      <c r="D88" s="14">
        <v>592</v>
      </c>
      <c r="E88" s="10">
        <v>1111</v>
      </c>
      <c r="F88" s="11">
        <v>162</v>
      </c>
      <c r="G88" s="12">
        <v>164</v>
      </c>
      <c r="H88" s="10">
        <v>326</v>
      </c>
      <c r="I88" s="13">
        <v>123</v>
      </c>
      <c r="J88" s="14">
        <v>133</v>
      </c>
      <c r="K88" s="10">
        <v>256</v>
      </c>
      <c r="L88" s="13">
        <v>4</v>
      </c>
      <c r="M88" s="14">
        <v>6</v>
      </c>
      <c r="N88" s="10">
        <v>10</v>
      </c>
      <c r="O88" s="13">
        <f t="shared" si="5"/>
        <v>289</v>
      </c>
      <c r="P88" s="14">
        <f t="shared" si="5"/>
        <v>303</v>
      </c>
      <c r="Q88" s="10">
        <f t="shared" si="6"/>
        <v>592</v>
      </c>
      <c r="R88" s="15">
        <f t="shared" si="7"/>
        <v>55.68</v>
      </c>
      <c r="S88" s="16">
        <f t="shared" si="7"/>
        <v>51.18</v>
      </c>
      <c r="T88" s="17">
        <f t="shared" si="7"/>
        <v>53.29</v>
      </c>
    </row>
    <row r="89" spans="1:20" ht="14.1" customHeight="1" x14ac:dyDescent="0.15">
      <c r="A89" s="18">
        <v>93</v>
      </c>
      <c r="B89" s="105" t="s">
        <v>101</v>
      </c>
      <c r="C89" s="19">
        <v>332</v>
      </c>
      <c r="D89" s="24">
        <v>388</v>
      </c>
      <c r="E89" s="20">
        <v>720</v>
      </c>
      <c r="F89" s="21">
        <v>129</v>
      </c>
      <c r="G89" s="22">
        <v>137</v>
      </c>
      <c r="H89" s="20">
        <v>266</v>
      </c>
      <c r="I89" s="23">
        <v>59</v>
      </c>
      <c r="J89" s="24">
        <v>61</v>
      </c>
      <c r="K89" s="20">
        <v>120</v>
      </c>
      <c r="L89" s="23">
        <v>2</v>
      </c>
      <c r="M89" s="24">
        <v>3</v>
      </c>
      <c r="N89" s="20">
        <v>5</v>
      </c>
      <c r="O89" s="23">
        <f t="shared" si="5"/>
        <v>190</v>
      </c>
      <c r="P89" s="24">
        <f t="shared" si="5"/>
        <v>201</v>
      </c>
      <c r="Q89" s="20">
        <f t="shared" si="6"/>
        <v>391</v>
      </c>
      <c r="R89" s="25">
        <f t="shared" si="7"/>
        <v>57.23</v>
      </c>
      <c r="S89" s="26">
        <f t="shared" si="7"/>
        <v>51.8</v>
      </c>
      <c r="T89" s="27">
        <f t="shared" si="7"/>
        <v>54.31</v>
      </c>
    </row>
    <row r="90" spans="1:20" ht="14.1" customHeight="1" x14ac:dyDescent="0.15">
      <c r="A90" s="18">
        <v>94</v>
      </c>
      <c r="B90" s="105" t="s">
        <v>34</v>
      </c>
      <c r="C90" s="19">
        <v>392</v>
      </c>
      <c r="D90" s="24">
        <v>414</v>
      </c>
      <c r="E90" s="20">
        <v>806</v>
      </c>
      <c r="F90" s="21">
        <v>127</v>
      </c>
      <c r="G90" s="22">
        <v>120</v>
      </c>
      <c r="H90" s="20">
        <v>247</v>
      </c>
      <c r="I90" s="23">
        <v>74</v>
      </c>
      <c r="J90" s="24">
        <v>106</v>
      </c>
      <c r="K90" s="20">
        <v>180</v>
      </c>
      <c r="L90" s="23">
        <v>4</v>
      </c>
      <c r="M90" s="24">
        <v>1</v>
      </c>
      <c r="N90" s="20">
        <v>5</v>
      </c>
      <c r="O90" s="23">
        <f t="shared" si="5"/>
        <v>205</v>
      </c>
      <c r="P90" s="24">
        <f t="shared" si="5"/>
        <v>227</v>
      </c>
      <c r="Q90" s="20">
        <f t="shared" si="6"/>
        <v>432</v>
      </c>
      <c r="R90" s="25">
        <f t="shared" si="7"/>
        <v>52.3</v>
      </c>
      <c r="S90" s="26">
        <f t="shared" si="7"/>
        <v>54.83</v>
      </c>
      <c r="T90" s="27">
        <f t="shared" si="7"/>
        <v>53.6</v>
      </c>
    </row>
    <row r="91" spans="1:20" ht="14.1" customHeight="1" x14ac:dyDescent="0.15">
      <c r="A91" s="18">
        <v>95</v>
      </c>
      <c r="B91" s="105" t="s">
        <v>35</v>
      </c>
      <c r="C91" s="19">
        <v>32</v>
      </c>
      <c r="D91" s="24">
        <v>38</v>
      </c>
      <c r="E91" s="20">
        <v>70</v>
      </c>
      <c r="F91" s="21">
        <v>14</v>
      </c>
      <c r="G91" s="22">
        <v>14</v>
      </c>
      <c r="H91" s="20">
        <v>28</v>
      </c>
      <c r="I91" s="23">
        <v>8</v>
      </c>
      <c r="J91" s="24">
        <v>12</v>
      </c>
      <c r="K91" s="20">
        <v>20</v>
      </c>
      <c r="L91" s="23">
        <v>0</v>
      </c>
      <c r="M91" s="24">
        <v>0</v>
      </c>
      <c r="N91" s="20">
        <v>0</v>
      </c>
      <c r="O91" s="23">
        <f t="shared" si="5"/>
        <v>22</v>
      </c>
      <c r="P91" s="24">
        <f t="shared" si="5"/>
        <v>26</v>
      </c>
      <c r="Q91" s="20">
        <f t="shared" si="6"/>
        <v>48</v>
      </c>
      <c r="R91" s="25">
        <f t="shared" si="7"/>
        <v>68.75</v>
      </c>
      <c r="S91" s="26">
        <f t="shared" si="7"/>
        <v>68.42</v>
      </c>
      <c r="T91" s="27">
        <f t="shared" si="7"/>
        <v>68.569999999999993</v>
      </c>
    </row>
    <row r="92" spans="1:20" ht="14.1" customHeight="1" x14ac:dyDescent="0.15">
      <c r="A92" s="18">
        <v>96</v>
      </c>
      <c r="B92" s="105" t="s">
        <v>36</v>
      </c>
      <c r="C92" s="19">
        <v>313</v>
      </c>
      <c r="D92" s="24">
        <v>328</v>
      </c>
      <c r="E92" s="20">
        <v>641</v>
      </c>
      <c r="F92" s="21">
        <v>117</v>
      </c>
      <c r="G92" s="22">
        <v>121</v>
      </c>
      <c r="H92" s="20">
        <v>238</v>
      </c>
      <c r="I92" s="23">
        <v>44</v>
      </c>
      <c r="J92" s="24">
        <v>57</v>
      </c>
      <c r="K92" s="20">
        <v>101</v>
      </c>
      <c r="L92" s="23">
        <v>2</v>
      </c>
      <c r="M92" s="24">
        <v>1</v>
      </c>
      <c r="N92" s="20">
        <v>3</v>
      </c>
      <c r="O92" s="23">
        <f t="shared" si="5"/>
        <v>163</v>
      </c>
      <c r="P92" s="24">
        <f t="shared" si="5"/>
        <v>179</v>
      </c>
      <c r="Q92" s="20">
        <f t="shared" si="6"/>
        <v>342</v>
      </c>
      <c r="R92" s="25">
        <f t="shared" si="7"/>
        <v>52.08</v>
      </c>
      <c r="S92" s="26">
        <f t="shared" si="7"/>
        <v>54.57</v>
      </c>
      <c r="T92" s="27">
        <f t="shared" si="7"/>
        <v>53.35</v>
      </c>
    </row>
    <row r="93" spans="1:20" ht="14.1" customHeight="1" x14ac:dyDescent="0.15">
      <c r="A93" s="18">
        <v>97</v>
      </c>
      <c r="B93" s="105" t="s">
        <v>102</v>
      </c>
      <c r="C93" s="19">
        <v>183</v>
      </c>
      <c r="D93" s="24">
        <v>171</v>
      </c>
      <c r="E93" s="20">
        <v>354</v>
      </c>
      <c r="F93" s="21">
        <v>82</v>
      </c>
      <c r="G93" s="22">
        <v>56</v>
      </c>
      <c r="H93" s="20">
        <v>138</v>
      </c>
      <c r="I93" s="23">
        <v>32</v>
      </c>
      <c r="J93" s="24">
        <v>42</v>
      </c>
      <c r="K93" s="20">
        <v>74</v>
      </c>
      <c r="L93" s="23">
        <v>1</v>
      </c>
      <c r="M93" s="24">
        <v>3</v>
      </c>
      <c r="N93" s="20">
        <v>4</v>
      </c>
      <c r="O93" s="23">
        <f t="shared" si="5"/>
        <v>115</v>
      </c>
      <c r="P93" s="24">
        <f t="shared" si="5"/>
        <v>101</v>
      </c>
      <c r="Q93" s="20">
        <f t="shared" si="6"/>
        <v>216</v>
      </c>
      <c r="R93" s="25">
        <f t="shared" si="7"/>
        <v>62.84</v>
      </c>
      <c r="S93" s="26">
        <f t="shared" si="7"/>
        <v>59.06</v>
      </c>
      <c r="T93" s="27">
        <f t="shared" si="7"/>
        <v>61.02</v>
      </c>
    </row>
    <row r="94" spans="1:20" ht="14.1" customHeight="1" x14ac:dyDescent="0.15">
      <c r="A94" s="18">
        <v>98</v>
      </c>
      <c r="B94" s="105" t="s">
        <v>37</v>
      </c>
      <c r="C94" s="19">
        <v>330</v>
      </c>
      <c r="D94" s="24">
        <v>395</v>
      </c>
      <c r="E94" s="20">
        <v>725</v>
      </c>
      <c r="F94" s="21">
        <v>114</v>
      </c>
      <c r="G94" s="22">
        <v>113</v>
      </c>
      <c r="H94" s="20">
        <v>227</v>
      </c>
      <c r="I94" s="23">
        <v>61</v>
      </c>
      <c r="J94" s="24">
        <v>75</v>
      </c>
      <c r="K94" s="20">
        <v>136</v>
      </c>
      <c r="L94" s="23">
        <v>4</v>
      </c>
      <c r="M94" s="24">
        <v>4</v>
      </c>
      <c r="N94" s="20">
        <v>8</v>
      </c>
      <c r="O94" s="23">
        <f t="shared" si="5"/>
        <v>179</v>
      </c>
      <c r="P94" s="24">
        <f t="shared" si="5"/>
        <v>192</v>
      </c>
      <c r="Q94" s="20">
        <f t="shared" si="6"/>
        <v>371</v>
      </c>
      <c r="R94" s="25">
        <f t="shared" si="7"/>
        <v>54.24</v>
      </c>
      <c r="S94" s="26">
        <f t="shared" si="7"/>
        <v>48.61</v>
      </c>
      <c r="T94" s="27">
        <f t="shared" si="7"/>
        <v>51.17</v>
      </c>
    </row>
    <row r="95" spans="1:20" ht="14.1" customHeight="1" x14ac:dyDescent="0.15">
      <c r="A95" s="28">
        <v>99</v>
      </c>
      <c r="B95" s="106" t="s">
        <v>38</v>
      </c>
      <c r="C95" s="29">
        <v>27</v>
      </c>
      <c r="D95" s="34">
        <v>29</v>
      </c>
      <c r="E95" s="30">
        <v>56</v>
      </c>
      <c r="F95" s="31">
        <v>16</v>
      </c>
      <c r="G95" s="32">
        <v>18</v>
      </c>
      <c r="H95" s="30">
        <v>34</v>
      </c>
      <c r="I95" s="33">
        <v>4</v>
      </c>
      <c r="J95" s="34">
        <v>7</v>
      </c>
      <c r="K95" s="30">
        <v>11</v>
      </c>
      <c r="L95" s="33">
        <v>0</v>
      </c>
      <c r="M95" s="34">
        <v>0</v>
      </c>
      <c r="N95" s="30">
        <v>0</v>
      </c>
      <c r="O95" s="33">
        <f t="shared" si="5"/>
        <v>20</v>
      </c>
      <c r="P95" s="34">
        <f t="shared" si="5"/>
        <v>25</v>
      </c>
      <c r="Q95" s="30">
        <f t="shared" si="6"/>
        <v>45</v>
      </c>
      <c r="R95" s="35">
        <f t="shared" si="7"/>
        <v>74.069999999999993</v>
      </c>
      <c r="S95" s="36">
        <f t="shared" si="7"/>
        <v>86.21</v>
      </c>
      <c r="T95" s="37">
        <f t="shared" si="7"/>
        <v>80.36</v>
      </c>
    </row>
    <row r="96" spans="1:20" s="64" customFormat="1" ht="14.1" customHeight="1" thickBot="1" x14ac:dyDescent="0.2">
      <c r="A96" s="121" t="s">
        <v>39</v>
      </c>
      <c r="B96" s="122"/>
      <c r="C96" s="130">
        <f>SUM(C4:C95)</f>
        <v>71961</v>
      </c>
      <c r="D96" s="59">
        <f t="shared" ref="D96:E96" si="8">SUM(D4:D95)</f>
        <v>78550</v>
      </c>
      <c r="E96" s="60">
        <f t="shared" si="8"/>
        <v>150511</v>
      </c>
      <c r="F96" s="58">
        <f>SUM(F4:F95)</f>
        <v>22123</v>
      </c>
      <c r="G96" s="59">
        <f t="shared" ref="G96:H96" si="9">SUM(G4:G95)</f>
        <v>21671</v>
      </c>
      <c r="H96" s="60">
        <f t="shared" si="9"/>
        <v>43794</v>
      </c>
      <c r="I96" s="58">
        <f>SUM(I4:I95)</f>
        <v>15543</v>
      </c>
      <c r="J96" s="59">
        <f t="shared" ref="J96:Q96" si="10">SUM(J4:J95)</f>
        <v>18681</v>
      </c>
      <c r="K96" s="60">
        <f t="shared" si="10"/>
        <v>34224</v>
      </c>
      <c r="L96" s="58">
        <f t="shared" si="10"/>
        <v>380</v>
      </c>
      <c r="M96" s="59">
        <f t="shared" si="10"/>
        <v>439</v>
      </c>
      <c r="N96" s="60">
        <f t="shared" si="10"/>
        <v>819</v>
      </c>
      <c r="O96" s="58">
        <f t="shared" si="10"/>
        <v>38046</v>
      </c>
      <c r="P96" s="59">
        <f t="shared" si="10"/>
        <v>40791</v>
      </c>
      <c r="Q96" s="60">
        <f t="shared" si="10"/>
        <v>78837</v>
      </c>
      <c r="R96" s="61">
        <f>ROUND(O96/C96*100,2)</f>
        <v>52.87</v>
      </c>
      <c r="S96" s="62">
        <f t="shared" ref="S96:T105" si="11">ROUND(P96/D96*100,2)</f>
        <v>51.93</v>
      </c>
      <c r="T96" s="63">
        <f t="shared" si="11"/>
        <v>52.38</v>
      </c>
    </row>
    <row r="97" spans="1:20" s="64" customFormat="1" ht="14.1" customHeight="1" x14ac:dyDescent="0.15">
      <c r="A97" s="123" t="s">
        <v>40</v>
      </c>
      <c r="B97" s="124"/>
      <c r="C97" s="131">
        <f>SUM(C4:C45)</f>
        <v>56516</v>
      </c>
      <c r="D97" s="66">
        <f t="shared" ref="D97:Q97" si="12">SUM(D4:D45)</f>
        <v>61647</v>
      </c>
      <c r="E97" s="67">
        <f t="shared" si="12"/>
        <v>118163</v>
      </c>
      <c r="F97" s="65">
        <f t="shared" si="12"/>
        <v>17104</v>
      </c>
      <c r="G97" s="66">
        <f t="shared" si="12"/>
        <v>16757</v>
      </c>
      <c r="H97" s="67">
        <f t="shared" si="12"/>
        <v>33861</v>
      </c>
      <c r="I97" s="65">
        <f t="shared" si="12"/>
        <v>11958</v>
      </c>
      <c r="J97" s="66">
        <f t="shared" si="12"/>
        <v>14577</v>
      </c>
      <c r="K97" s="67">
        <f t="shared" si="12"/>
        <v>26535</v>
      </c>
      <c r="L97" s="65">
        <f t="shared" si="12"/>
        <v>286</v>
      </c>
      <c r="M97" s="66">
        <f t="shared" si="12"/>
        <v>317</v>
      </c>
      <c r="N97" s="67">
        <f t="shared" si="12"/>
        <v>603</v>
      </c>
      <c r="O97" s="65">
        <f t="shared" si="12"/>
        <v>29348</v>
      </c>
      <c r="P97" s="66">
        <f t="shared" si="12"/>
        <v>31651</v>
      </c>
      <c r="Q97" s="67">
        <f t="shared" si="12"/>
        <v>60999</v>
      </c>
      <c r="R97" s="68">
        <f t="shared" ref="R97:R105" si="13">ROUND(O97/C97*100,2)</f>
        <v>51.93</v>
      </c>
      <c r="S97" s="69">
        <f t="shared" si="11"/>
        <v>51.34</v>
      </c>
      <c r="T97" s="70">
        <f t="shared" si="11"/>
        <v>51.62</v>
      </c>
    </row>
    <row r="98" spans="1:20" s="64" customFormat="1" ht="14.1" customHeight="1" x14ac:dyDescent="0.15">
      <c r="A98" s="113" t="s">
        <v>41</v>
      </c>
      <c r="B98" s="114"/>
      <c r="C98" s="132">
        <f>SUM(C46:C53)</f>
        <v>3107</v>
      </c>
      <c r="D98" s="72">
        <f t="shared" ref="D98:Q98" si="14">SUM(D46:D53)</f>
        <v>3493</v>
      </c>
      <c r="E98" s="73">
        <f t="shared" si="14"/>
        <v>6600</v>
      </c>
      <c r="F98" s="71">
        <f t="shared" si="14"/>
        <v>973</v>
      </c>
      <c r="G98" s="72">
        <f t="shared" si="14"/>
        <v>1014</v>
      </c>
      <c r="H98" s="73">
        <f t="shared" si="14"/>
        <v>1987</v>
      </c>
      <c r="I98" s="71">
        <f t="shared" si="14"/>
        <v>700</v>
      </c>
      <c r="J98" s="72">
        <f t="shared" si="14"/>
        <v>799</v>
      </c>
      <c r="K98" s="73">
        <f t="shared" si="14"/>
        <v>1499</v>
      </c>
      <c r="L98" s="71">
        <f t="shared" si="14"/>
        <v>19</v>
      </c>
      <c r="M98" s="72">
        <f t="shared" si="14"/>
        <v>23</v>
      </c>
      <c r="N98" s="73">
        <f t="shared" si="14"/>
        <v>42</v>
      </c>
      <c r="O98" s="71">
        <f t="shared" si="14"/>
        <v>1692</v>
      </c>
      <c r="P98" s="72">
        <f t="shared" si="14"/>
        <v>1836</v>
      </c>
      <c r="Q98" s="73">
        <f t="shared" si="14"/>
        <v>3528</v>
      </c>
      <c r="R98" s="25">
        <f t="shared" si="13"/>
        <v>54.46</v>
      </c>
      <c r="S98" s="26">
        <f t="shared" si="11"/>
        <v>52.56</v>
      </c>
      <c r="T98" s="27">
        <f t="shared" si="11"/>
        <v>53.45</v>
      </c>
    </row>
    <row r="99" spans="1:20" s="64" customFormat="1" ht="14.1" customHeight="1" x14ac:dyDescent="0.15">
      <c r="A99" s="113" t="s">
        <v>42</v>
      </c>
      <c r="B99" s="114"/>
      <c r="C99" s="132">
        <f>SUM(C54:C56)</f>
        <v>1061</v>
      </c>
      <c r="D99" s="72">
        <f t="shared" ref="D99:Q99" si="15">SUM(D54:D56)</f>
        <v>1157</v>
      </c>
      <c r="E99" s="73">
        <f t="shared" si="15"/>
        <v>2218</v>
      </c>
      <c r="F99" s="71">
        <f t="shared" si="15"/>
        <v>358</v>
      </c>
      <c r="G99" s="72">
        <f t="shared" si="15"/>
        <v>344</v>
      </c>
      <c r="H99" s="73">
        <f t="shared" si="15"/>
        <v>702</v>
      </c>
      <c r="I99" s="71">
        <f t="shared" si="15"/>
        <v>260</v>
      </c>
      <c r="J99" s="72">
        <f t="shared" si="15"/>
        <v>295</v>
      </c>
      <c r="K99" s="73">
        <f t="shared" si="15"/>
        <v>555</v>
      </c>
      <c r="L99" s="71">
        <f t="shared" si="15"/>
        <v>5</v>
      </c>
      <c r="M99" s="72">
        <f t="shared" si="15"/>
        <v>3</v>
      </c>
      <c r="N99" s="73">
        <f t="shared" si="15"/>
        <v>8</v>
      </c>
      <c r="O99" s="71">
        <f t="shared" si="15"/>
        <v>623</v>
      </c>
      <c r="P99" s="72">
        <f t="shared" si="15"/>
        <v>642</v>
      </c>
      <c r="Q99" s="73">
        <f t="shared" si="15"/>
        <v>1265</v>
      </c>
      <c r="R99" s="25">
        <f t="shared" si="13"/>
        <v>58.72</v>
      </c>
      <c r="S99" s="26">
        <f t="shared" si="11"/>
        <v>55.49</v>
      </c>
      <c r="T99" s="27">
        <f t="shared" si="11"/>
        <v>57.03</v>
      </c>
    </row>
    <row r="100" spans="1:20" s="64" customFormat="1" ht="14.1" customHeight="1" x14ac:dyDescent="0.15">
      <c r="A100" s="113" t="s">
        <v>43</v>
      </c>
      <c r="B100" s="114"/>
      <c r="C100" s="132">
        <f>SUM(C57:C64)</f>
        <v>2565</v>
      </c>
      <c r="D100" s="72">
        <f t="shared" ref="D100:Q100" si="16">SUM(D57:D64)</f>
        <v>2803</v>
      </c>
      <c r="E100" s="73">
        <f t="shared" si="16"/>
        <v>5368</v>
      </c>
      <c r="F100" s="71">
        <f t="shared" si="16"/>
        <v>825</v>
      </c>
      <c r="G100" s="72">
        <f t="shared" si="16"/>
        <v>783</v>
      </c>
      <c r="H100" s="73">
        <f t="shared" si="16"/>
        <v>1608</v>
      </c>
      <c r="I100" s="71">
        <f t="shared" si="16"/>
        <v>657</v>
      </c>
      <c r="J100" s="72">
        <f t="shared" si="16"/>
        <v>769</v>
      </c>
      <c r="K100" s="73">
        <f t="shared" si="16"/>
        <v>1426</v>
      </c>
      <c r="L100" s="71">
        <f t="shared" si="16"/>
        <v>14</v>
      </c>
      <c r="M100" s="72">
        <f t="shared" si="16"/>
        <v>21</v>
      </c>
      <c r="N100" s="73">
        <f t="shared" si="16"/>
        <v>35</v>
      </c>
      <c r="O100" s="71">
        <f t="shared" si="16"/>
        <v>1496</v>
      </c>
      <c r="P100" s="72">
        <f t="shared" si="16"/>
        <v>1573</v>
      </c>
      <c r="Q100" s="73">
        <f t="shared" si="16"/>
        <v>3069</v>
      </c>
      <c r="R100" s="25">
        <f t="shared" si="13"/>
        <v>58.32</v>
      </c>
      <c r="S100" s="26">
        <f t="shared" si="11"/>
        <v>56.12</v>
      </c>
      <c r="T100" s="27">
        <f t="shared" si="11"/>
        <v>57.17</v>
      </c>
    </row>
    <row r="101" spans="1:20" s="64" customFormat="1" ht="14.1" customHeight="1" x14ac:dyDescent="0.15">
      <c r="A101" s="113" t="s">
        <v>44</v>
      </c>
      <c r="B101" s="114"/>
      <c r="C101" s="132">
        <f>SUM(C65:C69)</f>
        <v>1261</v>
      </c>
      <c r="D101" s="72">
        <f t="shared" ref="D101:Q101" si="17">SUM(D65:D69)</f>
        <v>1429</v>
      </c>
      <c r="E101" s="73">
        <f t="shared" si="17"/>
        <v>2690</v>
      </c>
      <c r="F101" s="71">
        <f t="shared" si="17"/>
        <v>389</v>
      </c>
      <c r="G101" s="72">
        <f t="shared" si="17"/>
        <v>409</v>
      </c>
      <c r="H101" s="73">
        <f t="shared" si="17"/>
        <v>798</v>
      </c>
      <c r="I101" s="71">
        <f t="shared" si="17"/>
        <v>362</v>
      </c>
      <c r="J101" s="72">
        <f t="shared" si="17"/>
        <v>404</v>
      </c>
      <c r="K101" s="73">
        <f t="shared" si="17"/>
        <v>766</v>
      </c>
      <c r="L101" s="71">
        <f t="shared" si="17"/>
        <v>10</v>
      </c>
      <c r="M101" s="72">
        <f t="shared" si="17"/>
        <v>13</v>
      </c>
      <c r="N101" s="73">
        <f t="shared" si="17"/>
        <v>23</v>
      </c>
      <c r="O101" s="71">
        <f t="shared" si="17"/>
        <v>761</v>
      </c>
      <c r="P101" s="72">
        <f t="shared" si="17"/>
        <v>826</v>
      </c>
      <c r="Q101" s="73">
        <f t="shared" si="17"/>
        <v>1587</v>
      </c>
      <c r="R101" s="25">
        <f t="shared" si="13"/>
        <v>60.35</v>
      </c>
      <c r="S101" s="26">
        <f t="shared" si="11"/>
        <v>57.8</v>
      </c>
      <c r="T101" s="27">
        <f t="shared" si="11"/>
        <v>59</v>
      </c>
    </row>
    <row r="102" spans="1:20" s="64" customFormat="1" ht="14.1" customHeight="1" x14ac:dyDescent="0.15">
      <c r="A102" s="113" t="s">
        <v>45</v>
      </c>
      <c r="B102" s="114"/>
      <c r="C102" s="132">
        <f>SUM(C70:C75)</f>
        <v>664</v>
      </c>
      <c r="D102" s="72">
        <f t="shared" ref="D102:Q102" si="18">SUM(D70:D75)</f>
        <v>727</v>
      </c>
      <c r="E102" s="73">
        <f t="shared" si="18"/>
        <v>1391</v>
      </c>
      <c r="F102" s="71">
        <f t="shared" si="18"/>
        <v>256</v>
      </c>
      <c r="G102" s="72">
        <f t="shared" si="18"/>
        <v>229</v>
      </c>
      <c r="H102" s="73">
        <f t="shared" si="18"/>
        <v>485</v>
      </c>
      <c r="I102" s="71">
        <f t="shared" si="18"/>
        <v>165</v>
      </c>
      <c r="J102" s="72">
        <f t="shared" si="18"/>
        <v>159</v>
      </c>
      <c r="K102" s="73">
        <f t="shared" si="18"/>
        <v>324</v>
      </c>
      <c r="L102" s="71">
        <f t="shared" si="18"/>
        <v>3</v>
      </c>
      <c r="M102" s="72">
        <f t="shared" si="18"/>
        <v>11</v>
      </c>
      <c r="N102" s="73">
        <f t="shared" si="18"/>
        <v>14</v>
      </c>
      <c r="O102" s="71">
        <f t="shared" si="18"/>
        <v>424</v>
      </c>
      <c r="P102" s="72">
        <f t="shared" si="18"/>
        <v>399</v>
      </c>
      <c r="Q102" s="73">
        <f t="shared" si="18"/>
        <v>823</v>
      </c>
      <c r="R102" s="25">
        <f t="shared" si="13"/>
        <v>63.86</v>
      </c>
      <c r="S102" s="26">
        <f t="shared" si="11"/>
        <v>54.88</v>
      </c>
      <c r="T102" s="27">
        <f t="shared" si="11"/>
        <v>59.17</v>
      </c>
    </row>
    <row r="103" spans="1:20" s="64" customFormat="1" ht="14.1" customHeight="1" x14ac:dyDescent="0.15">
      <c r="A103" s="113" t="s">
        <v>46</v>
      </c>
      <c r="B103" s="114"/>
      <c r="C103" s="132">
        <f>SUM(C76:C83)</f>
        <v>3260</v>
      </c>
      <c r="D103" s="72">
        <f t="shared" ref="D103:Q103" si="19">SUM(D76:D83)</f>
        <v>3467</v>
      </c>
      <c r="E103" s="73">
        <f t="shared" si="19"/>
        <v>6727</v>
      </c>
      <c r="F103" s="71">
        <f t="shared" si="19"/>
        <v>965</v>
      </c>
      <c r="G103" s="72">
        <f t="shared" si="19"/>
        <v>907</v>
      </c>
      <c r="H103" s="73">
        <f t="shared" si="19"/>
        <v>1872</v>
      </c>
      <c r="I103" s="71">
        <f t="shared" si="19"/>
        <v>730</v>
      </c>
      <c r="J103" s="72">
        <f t="shared" si="19"/>
        <v>832</v>
      </c>
      <c r="K103" s="73">
        <f t="shared" si="19"/>
        <v>1562</v>
      </c>
      <c r="L103" s="71">
        <f t="shared" si="19"/>
        <v>13</v>
      </c>
      <c r="M103" s="72">
        <f t="shared" si="19"/>
        <v>21</v>
      </c>
      <c r="N103" s="73">
        <f t="shared" si="19"/>
        <v>34</v>
      </c>
      <c r="O103" s="71">
        <f t="shared" si="19"/>
        <v>1708</v>
      </c>
      <c r="P103" s="72">
        <f t="shared" si="19"/>
        <v>1760</v>
      </c>
      <c r="Q103" s="73">
        <f t="shared" si="19"/>
        <v>3468</v>
      </c>
      <c r="R103" s="25">
        <f t="shared" si="13"/>
        <v>52.39</v>
      </c>
      <c r="S103" s="26">
        <f t="shared" si="11"/>
        <v>50.76</v>
      </c>
      <c r="T103" s="27">
        <f t="shared" si="11"/>
        <v>51.55</v>
      </c>
    </row>
    <row r="104" spans="1:20" s="64" customFormat="1" ht="14.1" customHeight="1" x14ac:dyDescent="0.15">
      <c r="A104" s="113" t="s">
        <v>47</v>
      </c>
      <c r="B104" s="114"/>
      <c r="C104" s="132">
        <f>SUM(C84:C87)</f>
        <v>1399</v>
      </c>
      <c r="D104" s="72">
        <f t="shared" ref="D104:Q104" si="20">SUM(D84:D87)</f>
        <v>1472</v>
      </c>
      <c r="E104" s="73">
        <f t="shared" si="20"/>
        <v>2871</v>
      </c>
      <c r="F104" s="71">
        <f t="shared" si="20"/>
        <v>492</v>
      </c>
      <c r="G104" s="72">
        <f t="shared" si="20"/>
        <v>485</v>
      </c>
      <c r="H104" s="73">
        <f t="shared" si="20"/>
        <v>977</v>
      </c>
      <c r="I104" s="71">
        <f t="shared" si="20"/>
        <v>306</v>
      </c>
      <c r="J104" s="72">
        <f t="shared" si="20"/>
        <v>353</v>
      </c>
      <c r="K104" s="73">
        <f t="shared" si="20"/>
        <v>659</v>
      </c>
      <c r="L104" s="71">
        <f t="shared" si="20"/>
        <v>13</v>
      </c>
      <c r="M104" s="72">
        <f t="shared" si="20"/>
        <v>12</v>
      </c>
      <c r="N104" s="73">
        <f t="shared" si="20"/>
        <v>25</v>
      </c>
      <c r="O104" s="71">
        <f t="shared" si="20"/>
        <v>811</v>
      </c>
      <c r="P104" s="72">
        <f t="shared" si="20"/>
        <v>850</v>
      </c>
      <c r="Q104" s="73">
        <f t="shared" si="20"/>
        <v>1661</v>
      </c>
      <c r="R104" s="25">
        <f t="shared" si="13"/>
        <v>57.97</v>
      </c>
      <c r="S104" s="26">
        <f t="shared" si="11"/>
        <v>57.74</v>
      </c>
      <c r="T104" s="27">
        <f t="shared" si="11"/>
        <v>57.85</v>
      </c>
    </row>
    <row r="105" spans="1:20" ht="14.1" customHeight="1" thickBot="1" x14ac:dyDescent="0.2">
      <c r="A105" s="115" t="s">
        <v>48</v>
      </c>
      <c r="B105" s="116"/>
      <c r="C105" s="133">
        <f>SUM(C88:C95)</f>
        <v>2128</v>
      </c>
      <c r="D105" s="75">
        <f t="shared" ref="D105:Q105" si="21">SUM(D88:D95)</f>
        <v>2355</v>
      </c>
      <c r="E105" s="76">
        <f t="shared" si="21"/>
        <v>4483</v>
      </c>
      <c r="F105" s="74">
        <f t="shared" si="21"/>
        <v>761</v>
      </c>
      <c r="G105" s="75">
        <f t="shared" si="21"/>
        <v>743</v>
      </c>
      <c r="H105" s="76">
        <f t="shared" si="21"/>
        <v>1504</v>
      </c>
      <c r="I105" s="74">
        <f t="shared" si="21"/>
        <v>405</v>
      </c>
      <c r="J105" s="75">
        <f t="shared" si="21"/>
        <v>493</v>
      </c>
      <c r="K105" s="76">
        <f t="shared" si="21"/>
        <v>898</v>
      </c>
      <c r="L105" s="74">
        <f t="shared" si="21"/>
        <v>17</v>
      </c>
      <c r="M105" s="75">
        <f t="shared" si="21"/>
        <v>18</v>
      </c>
      <c r="N105" s="76">
        <f t="shared" si="21"/>
        <v>35</v>
      </c>
      <c r="O105" s="74">
        <f t="shared" si="21"/>
        <v>1183</v>
      </c>
      <c r="P105" s="75">
        <f t="shared" si="21"/>
        <v>1254</v>
      </c>
      <c r="Q105" s="76">
        <f t="shared" si="21"/>
        <v>2437</v>
      </c>
      <c r="R105" s="77">
        <f t="shared" si="13"/>
        <v>55.59</v>
      </c>
      <c r="S105" s="78">
        <f t="shared" si="11"/>
        <v>53.25</v>
      </c>
      <c r="T105" s="79">
        <f t="shared" si="11"/>
        <v>54.36</v>
      </c>
    </row>
    <row r="106" spans="1:20" ht="14.1" customHeight="1" thickBot="1" x14ac:dyDescent="0.2">
      <c r="A106" s="80"/>
      <c r="B106" s="80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2"/>
      <c r="S106" s="82"/>
      <c r="T106" s="83"/>
    </row>
    <row r="107" spans="1:20" ht="14.1" customHeight="1" x14ac:dyDescent="0.15">
      <c r="A107" s="109" t="s">
        <v>52</v>
      </c>
      <c r="B107" s="110"/>
      <c r="C107" s="84">
        <v>25</v>
      </c>
      <c r="D107" s="85">
        <v>56</v>
      </c>
      <c r="E107" s="86">
        <v>81</v>
      </c>
      <c r="F107" s="84">
        <v>0</v>
      </c>
      <c r="G107" s="85">
        <v>0</v>
      </c>
      <c r="H107" s="86">
        <f>F107+G107</f>
        <v>0</v>
      </c>
      <c r="I107" s="84">
        <v>1</v>
      </c>
      <c r="J107" s="85">
        <v>1</v>
      </c>
      <c r="K107" s="86">
        <f>I107+J107</f>
        <v>2</v>
      </c>
      <c r="L107" s="84">
        <v>6</v>
      </c>
      <c r="M107" s="85">
        <v>7</v>
      </c>
      <c r="N107" s="86">
        <f>L107+M107</f>
        <v>13</v>
      </c>
      <c r="O107" s="87">
        <f>F107+I107+L107</f>
        <v>7</v>
      </c>
      <c r="P107" s="88">
        <f>G107+J107+M107</f>
        <v>8</v>
      </c>
      <c r="Q107" s="89">
        <f t="shared" ref="Q107" si="22">O107+P107</f>
        <v>15</v>
      </c>
      <c r="R107" s="103">
        <f t="shared" ref="R107:T108" si="23">ROUND(O107/C107*100,2)</f>
        <v>28</v>
      </c>
      <c r="S107" s="90">
        <f t="shared" si="23"/>
        <v>14.29</v>
      </c>
      <c r="T107" s="91">
        <f t="shared" si="23"/>
        <v>18.52</v>
      </c>
    </row>
    <row r="108" spans="1:20" s="64" customFormat="1" ht="14.1" customHeight="1" thickBot="1" x14ac:dyDescent="0.2">
      <c r="A108" s="111" t="s">
        <v>49</v>
      </c>
      <c r="B108" s="112"/>
      <c r="C108" s="92">
        <f>C96+C107</f>
        <v>71986</v>
      </c>
      <c r="D108" s="93">
        <f t="shared" ref="D108:E108" si="24">D96+D107</f>
        <v>78606</v>
      </c>
      <c r="E108" s="94">
        <f t="shared" si="24"/>
        <v>150592</v>
      </c>
      <c r="F108" s="92">
        <f t="shared" ref="F108:M108" si="25">F96+F107</f>
        <v>22123</v>
      </c>
      <c r="G108" s="93">
        <f t="shared" si="25"/>
        <v>21671</v>
      </c>
      <c r="H108" s="94">
        <f t="shared" si="25"/>
        <v>43794</v>
      </c>
      <c r="I108" s="92">
        <f t="shared" si="25"/>
        <v>15544</v>
      </c>
      <c r="J108" s="93">
        <f t="shared" si="25"/>
        <v>18682</v>
      </c>
      <c r="K108" s="94">
        <f t="shared" si="25"/>
        <v>34226</v>
      </c>
      <c r="L108" s="92">
        <f t="shared" si="25"/>
        <v>386</v>
      </c>
      <c r="M108" s="93">
        <f t="shared" si="25"/>
        <v>446</v>
      </c>
      <c r="N108" s="94">
        <f t="shared" ref="N108" si="26">N96+N107</f>
        <v>832</v>
      </c>
      <c r="O108" s="95">
        <f>F108+I108+L108</f>
        <v>38053</v>
      </c>
      <c r="P108" s="96">
        <f>G108+J108+M108</f>
        <v>40799</v>
      </c>
      <c r="Q108" s="97">
        <f>H108+K108+N108</f>
        <v>78852</v>
      </c>
      <c r="R108" s="98">
        <f>ROUND(O108/C108*100,2)</f>
        <v>52.86</v>
      </c>
      <c r="S108" s="99">
        <f t="shared" si="23"/>
        <v>51.9</v>
      </c>
      <c r="T108" s="100">
        <f t="shared" si="23"/>
        <v>52.36</v>
      </c>
    </row>
    <row r="109" spans="1:20" ht="14.1" customHeight="1" x14ac:dyDescent="0.15">
      <c r="K109" s="7"/>
      <c r="L109" s="7"/>
      <c r="M109" s="7"/>
      <c r="N109" s="7"/>
    </row>
    <row r="110" spans="1:20" ht="14.1" customHeight="1" x14ac:dyDescent="0.15">
      <c r="K110" s="101"/>
      <c r="L110" s="101"/>
      <c r="M110" s="101"/>
      <c r="N110" s="101"/>
    </row>
    <row r="111" spans="1:20" ht="14.1" customHeight="1" x14ac:dyDescent="0.15">
      <c r="K111" s="102"/>
      <c r="L111" s="102"/>
      <c r="M111" s="102"/>
      <c r="N111" s="102"/>
    </row>
    <row r="112" spans="1:20" ht="14.1" customHeight="1" x14ac:dyDescent="0.15">
      <c r="K112" s="102"/>
      <c r="L112" s="102"/>
      <c r="M112" s="102"/>
      <c r="N112" s="102"/>
    </row>
    <row r="113" spans="11:14" ht="14.1" customHeight="1" x14ac:dyDescent="0.15">
      <c r="K113" s="101"/>
      <c r="L113" s="101"/>
      <c r="M113" s="101"/>
      <c r="N113" s="101"/>
    </row>
    <row r="114" spans="11:14" ht="14.1" customHeight="1" x14ac:dyDescent="0.15">
      <c r="K114" s="102"/>
      <c r="L114" s="102"/>
      <c r="M114" s="102"/>
      <c r="N114" s="102"/>
    </row>
  </sheetData>
  <autoFilter ref="A3:U105" xr:uid="{00000000-0001-0000-0000-000000000000}"/>
  <mergeCells count="20">
    <mergeCell ref="A99:B99"/>
    <mergeCell ref="A2:A3"/>
    <mergeCell ref="B2:B3"/>
    <mergeCell ref="C2:E2"/>
    <mergeCell ref="F2:H2"/>
    <mergeCell ref="O2:Q2"/>
    <mergeCell ref="R2:T2"/>
    <mergeCell ref="A96:B96"/>
    <mergeCell ref="A97:B97"/>
    <mergeCell ref="A98:B98"/>
    <mergeCell ref="I2:K2"/>
    <mergeCell ref="L2:N2"/>
    <mergeCell ref="A107:B107"/>
    <mergeCell ref="A108:B108"/>
    <mergeCell ref="A100:B100"/>
    <mergeCell ref="A101:B101"/>
    <mergeCell ref="A102:B102"/>
    <mergeCell ref="A103:B103"/>
    <mergeCell ref="A104:B104"/>
    <mergeCell ref="A105:B105"/>
  </mergeCells>
  <phoneticPr fontId="3"/>
  <printOptions horizontalCentered="1"/>
  <pageMargins left="0.51181102362204722" right="0.47244094488188981" top="0.70866141732283472" bottom="0.55118110236220474" header="0.74803149606299213" footer="0.31496062992125984"/>
  <pageSetup paperSize="9" orientation="landscape" r:id="rId1"/>
  <headerFooter scaleWithDoc="0"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國廣　徳子</cp:lastModifiedBy>
  <cp:lastPrinted>2021-11-26T00:15:40Z</cp:lastPrinted>
  <dcterms:created xsi:type="dcterms:W3CDTF">2019-08-19T04:03:57Z</dcterms:created>
  <dcterms:modified xsi:type="dcterms:W3CDTF">2025-09-01T00:39:05Z</dcterms:modified>
</cp:coreProperties>
</file>