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l-file-sv\選挙管理委員会\22-ホームページ原稿\R5原稿\H31知事県議選挙投票者数HPｱｯﾌﾟ用)\"/>
    </mc:Choice>
  </mc:AlternateContent>
  <bookViews>
    <workbookView xWindow="0" yWindow="0" windowWidth="1536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1" l="1"/>
  <c r="K24" i="1"/>
  <c r="J24" i="1"/>
  <c r="I24" i="1"/>
  <c r="L24" i="1" s="1"/>
  <c r="F24" i="1"/>
  <c r="O23" i="1"/>
  <c r="L23" i="1"/>
  <c r="K23" i="1"/>
  <c r="J23" i="1"/>
  <c r="I23" i="1"/>
  <c r="F23" i="1"/>
  <c r="O21" i="1"/>
  <c r="K21" i="1"/>
  <c r="J21" i="1"/>
  <c r="I21" i="1"/>
  <c r="L21" i="1" s="1"/>
  <c r="F21" i="1"/>
  <c r="F20" i="1"/>
  <c r="O19" i="1"/>
  <c r="K19" i="1"/>
  <c r="J19" i="1"/>
  <c r="I19" i="1"/>
  <c r="L19" i="1" s="1"/>
  <c r="F19" i="1"/>
  <c r="O18" i="1"/>
  <c r="K18" i="1"/>
  <c r="J18" i="1"/>
  <c r="I18" i="1"/>
  <c r="L18" i="1" s="1"/>
  <c r="F18" i="1"/>
  <c r="O17" i="1"/>
  <c r="L17" i="1"/>
  <c r="K17" i="1"/>
  <c r="J17" i="1"/>
  <c r="I17" i="1"/>
  <c r="F17" i="1"/>
  <c r="O16" i="1"/>
  <c r="L16" i="1"/>
  <c r="K16" i="1"/>
  <c r="J16" i="1"/>
  <c r="I16" i="1"/>
  <c r="F16" i="1"/>
  <c r="O15" i="1"/>
  <c r="K15" i="1"/>
  <c r="J15" i="1"/>
  <c r="I15" i="1"/>
  <c r="L15" i="1" s="1"/>
  <c r="F15" i="1"/>
  <c r="O14" i="1"/>
  <c r="K14" i="1"/>
  <c r="J14" i="1"/>
  <c r="I14" i="1"/>
  <c r="L14" i="1" s="1"/>
  <c r="F14" i="1"/>
  <c r="O13" i="1"/>
  <c r="L13" i="1"/>
  <c r="K13" i="1"/>
  <c r="J13" i="1"/>
  <c r="I13" i="1"/>
  <c r="F13" i="1"/>
  <c r="O12" i="1"/>
  <c r="L12" i="1"/>
  <c r="K12" i="1"/>
  <c r="J12" i="1"/>
  <c r="I12" i="1"/>
  <c r="F12" i="1"/>
  <c r="O11" i="1"/>
  <c r="K11" i="1"/>
  <c r="J11" i="1"/>
  <c r="I11" i="1"/>
  <c r="L11" i="1" s="1"/>
  <c r="F11" i="1"/>
  <c r="O10" i="1"/>
  <c r="K10" i="1"/>
  <c r="J10" i="1"/>
  <c r="I10" i="1"/>
  <c r="L10" i="1" s="1"/>
  <c r="F10" i="1"/>
  <c r="O9" i="1"/>
  <c r="L9" i="1"/>
  <c r="K9" i="1"/>
  <c r="J9" i="1"/>
  <c r="I9" i="1"/>
  <c r="F9" i="1"/>
  <c r="O8" i="1"/>
  <c r="L8" i="1"/>
  <c r="K8" i="1"/>
  <c r="J8" i="1"/>
  <c r="I8" i="1"/>
  <c r="F8" i="1"/>
  <c r="O7" i="1"/>
  <c r="K7" i="1"/>
  <c r="J7" i="1"/>
  <c r="I7" i="1"/>
  <c r="L7" i="1" s="1"/>
  <c r="F7" i="1"/>
  <c r="O6" i="1"/>
  <c r="K6" i="1"/>
  <c r="J6" i="1"/>
  <c r="I6" i="1"/>
  <c r="L6" i="1" s="1"/>
  <c r="F6" i="1"/>
  <c r="L5" i="1"/>
  <c r="K5" i="1"/>
  <c r="J5" i="1"/>
  <c r="I5" i="1"/>
  <c r="F5" i="1"/>
</calcChain>
</file>

<file path=xl/sharedStrings.xml><?xml version="1.0" encoding="utf-8"?>
<sst xmlns="http://schemas.openxmlformats.org/spreadsheetml/2006/main" count="46" uniqueCount="38">
  <si>
    <t>鳥 取 県 知 事 選 挙 の 記 録</t>
    <rPh sb="0" eb="1">
      <t>トリ</t>
    </rPh>
    <rPh sb="2" eb="3">
      <t>トリ</t>
    </rPh>
    <rPh sb="4" eb="5">
      <t>ケン</t>
    </rPh>
    <rPh sb="6" eb="7">
      <t>チ</t>
    </rPh>
    <rPh sb="8" eb="9">
      <t>コト</t>
    </rPh>
    <rPh sb="10" eb="11">
      <t>セン</t>
    </rPh>
    <rPh sb="12" eb="13">
      <t>キョ</t>
    </rPh>
    <rPh sb="16" eb="17">
      <t>キ</t>
    </rPh>
    <rPh sb="18" eb="19">
      <t>ロク</t>
    </rPh>
    <phoneticPr fontId="3"/>
  </si>
  <si>
    <t>選挙執行年月日</t>
    <rPh sb="0" eb="2">
      <t>センキョ</t>
    </rPh>
    <rPh sb="2" eb="4">
      <t>シッコウ</t>
    </rPh>
    <rPh sb="4" eb="7">
      <t>ネンガッピ</t>
    </rPh>
    <phoneticPr fontId="3"/>
  </si>
  <si>
    <t>候補</t>
    <rPh sb="0" eb="2">
      <t>コウホシャ</t>
    </rPh>
    <phoneticPr fontId="3"/>
  </si>
  <si>
    <t>選挙当日の有権者数</t>
    <rPh sb="0" eb="2">
      <t>センキョ</t>
    </rPh>
    <rPh sb="2" eb="4">
      <t>トウジツ</t>
    </rPh>
    <rPh sb="5" eb="7">
      <t>ユウケン</t>
    </rPh>
    <rPh sb="7" eb="8">
      <t>シャ</t>
    </rPh>
    <rPh sb="8" eb="9">
      <t>スウ</t>
    </rPh>
    <phoneticPr fontId="3"/>
  </si>
  <si>
    <t>投　票　者　数</t>
    <rPh sb="0" eb="5">
      <t>トウヒョウシャ</t>
    </rPh>
    <rPh sb="6" eb="7">
      <t>スウ</t>
    </rPh>
    <phoneticPr fontId="3"/>
  </si>
  <si>
    <t>投　票　率</t>
    <rPh sb="0" eb="3">
      <t>トウヒョウ</t>
    </rPh>
    <rPh sb="4" eb="5">
      <t>リツ</t>
    </rPh>
    <phoneticPr fontId="3"/>
  </si>
  <si>
    <t>投票</t>
    <rPh sb="0" eb="2">
      <t>トウヒョウ</t>
    </rPh>
    <phoneticPr fontId="3"/>
  </si>
  <si>
    <t>有効</t>
    <rPh sb="0" eb="2">
      <t>ユウコウ</t>
    </rPh>
    <phoneticPr fontId="3"/>
  </si>
  <si>
    <t>無効</t>
    <rPh sb="0" eb="2">
      <t>ムコウ</t>
    </rPh>
    <phoneticPr fontId="3"/>
  </si>
  <si>
    <t>備　考</t>
    <rPh sb="0" eb="3">
      <t>ビコウ</t>
    </rPh>
    <phoneticPr fontId="3"/>
  </si>
  <si>
    <t>者数</t>
    <rPh sb="0" eb="1">
      <t>シャ</t>
    </rPh>
    <rPh sb="1" eb="2">
      <t>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</si>
  <si>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</si>
  <si>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</si>
  <si>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</si>
  <si>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総数</t>
    <rPh sb="0" eb="2">
      <t>ソウスウ</t>
    </rPh>
    <phoneticPr fontId="3"/>
  </si>
  <si>
    <t>昭和２２．　４．　５</t>
  </si>
  <si>
    <t>　　２６．　４．３０</t>
  </si>
  <si>
    <t>　　２９．１２．　４</t>
  </si>
  <si>
    <t>　　３３．１１．２８</t>
  </si>
  <si>
    <t>　　３７．１１．２５</t>
  </si>
  <si>
    <t>　　４１．１１．２０</t>
  </si>
  <si>
    <t>　　４５．１１．１８</t>
  </si>
  <si>
    <t>　　４９．　３．２４</t>
  </si>
  <si>
    <t>　　５３．　３．１９</t>
  </si>
  <si>
    <t>　　５７．　３．１４</t>
  </si>
  <si>
    <t>　　５８．　４．１０</t>
  </si>
  <si>
    <t>　　６２．　４．１２</t>
  </si>
  <si>
    <t>　　　７．　４．　９</t>
  </si>
  <si>
    <t>　　１１．　４．１１</t>
  </si>
  <si>
    <t>　　１５．　４．１３</t>
  </si>
  <si>
    <t>無投票</t>
  </si>
  <si>
    <t>　　１９．　４．　８</t>
    <phoneticPr fontId="3"/>
  </si>
  <si>
    <t>　　２３．　４．１０</t>
  </si>
  <si>
    <t>　　２７．　４．１２</t>
    <phoneticPr fontId="3"/>
  </si>
  <si>
    <t>　　３１．　４．　７</t>
    <phoneticPr fontId="3"/>
  </si>
  <si>
    <t>（注）投票者数と投票総数の差は、不受理又は持帰りと推定</t>
    <rPh sb="1" eb="2">
      <t>チュウ</t>
    </rPh>
    <rPh sb="3" eb="6">
      <t>トウヒョウシャ</t>
    </rPh>
    <rPh sb="6" eb="7">
      <t>スウ</t>
    </rPh>
    <rPh sb="8" eb="10">
      <t>トウヒョウ</t>
    </rPh>
    <rPh sb="10" eb="12">
      <t>ソウスウ</t>
    </rPh>
    <rPh sb="13" eb="14">
      <t>サ</t>
    </rPh>
    <rPh sb="16" eb="17">
      <t>フ</t>
    </rPh>
    <rPh sb="17" eb="19">
      <t>ジュリ</t>
    </rPh>
    <rPh sb="19" eb="20">
      <t>マタ</t>
    </rPh>
    <rPh sb="21" eb="23">
      <t>モチカエ</t>
    </rPh>
    <rPh sb="25" eb="27">
      <t>スイテイ</t>
    </rPh>
    <phoneticPr fontId="3"/>
  </si>
  <si>
    <t>平成　３．　４．　７</t>
    <phoneticPr fontId="2"/>
  </si>
  <si>
    <t>令和　５．　４．　９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</si>
</sst>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.00_);[Red]\(0.00\)"/>
    <numFmt numFmtId="178" formatCode="[DBNum3]#,##0&quot;人&quot;;[Red]\-#,##0"/>
  </numFmts>
  <fonts count="6" x14ac:knownFonts="1">
    <font>
      <sz val="11"/>
      <color theme="1"/>
      <name val="ＭＳ Ｐゴシック"/>
      <family val="3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/>
  </cellStyleXfs>
  <cellXfs count="71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0" xfId="0" applyNumberFormat="1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vertical="center" shrinkToFit="1"/>
    </xf>
    <xf numFmtId="0" fontId="4" fillId="0" borderId="2" xfId="0" applyFont="1" applyFill="1" applyBorder="1" applyAlignment="1">
      <alignment horizontal="center" shrinkToFit="1"/>
    </xf>
    <xf numFmtId="0" fontId="4" fillId="0" borderId="6" xfId="0" applyFont="1" applyFill="1" applyBorder="1" applyAlignment="1">
      <alignment horizontal="center" vertical="top" shrinkToFit="1"/>
    </xf>
    <xf numFmtId="0" fontId="4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vertical="center" shrinkToFit="1"/>
    </xf>
    <xf numFmtId="178" fontId="4" fillId="0" borderId="0" xfId="1" applyNumberFormat="1" applyFont="1" applyFill="1" applyBorder="1" applyAlignment="1">
      <alignment horizontal="right" vertical="center" indent="1"/>
    </xf>
    <xf numFmtId="0" fontId="0" fillId="0" borderId="0" xfId="0" applyFill="1" applyAlignment="1">
      <alignment horizontal="center" vertical="center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49" fontId="4" fillId="0" borderId="11" xfId="0" applyNumberFormat="1" applyFont="1" applyFill="1" applyBorder="1" applyAlignment="1">
      <alignment vertical="center" shrinkToFit="1"/>
    </xf>
    <xf numFmtId="0" fontId="4" fillId="0" borderId="12" xfId="0" applyFont="1" applyFill="1" applyBorder="1" applyAlignment="1">
      <alignment horizontal="center" vertical="center" shrinkToFit="1"/>
    </xf>
    <xf numFmtId="176" fontId="4" fillId="0" borderId="13" xfId="0" applyNumberFormat="1" applyFont="1" applyFill="1" applyBorder="1" applyAlignment="1">
      <alignment vertical="center" shrinkToFit="1"/>
    </xf>
    <xf numFmtId="176" fontId="4" fillId="0" borderId="14" xfId="0" applyNumberFormat="1" applyFont="1" applyFill="1" applyBorder="1" applyAlignment="1">
      <alignment vertical="center" shrinkToFit="1"/>
    </xf>
    <xf numFmtId="176" fontId="4" fillId="0" borderId="15" xfId="0" applyNumberFormat="1" applyFont="1" applyFill="1" applyBorder="1" applyAlignment="1">
      <alignment vertical="center" shrinkToFit="1"/>
    </xf>
    <xf numFmtId="177" fontId="4" fillId="0" borderId="13" xfId="0" applyNumberFormat="1" applyFont="1" applyFill="1" applyBorder="1" applyAlignment="1">
      <alignment vertical="center" shrinkToFit="1"/>
    </xf>
    <xf numFmtId="177" fontId="4" fillId="0" borderId="14" xfId="0" applyNumberFormat="1" applyFont="1" applyFill="1" applyBorder="1" applyAlignment="1">
      <alignment vertical="center" shrinkToFit="1"/>
    </xf>
    <xf numFmtId="177" fontId="4" fillId="0" borderId="15" xfId="0" applyNumberFormat="1" applyFont="1" applyFill="1" applyBorder="1" applyAlignment="1">
      <alignment vertical="center" shrinkToFit="1"/>
    </xf>
    <xf numFmtId="176" fontId="4" fillId="0" borderId="12" xfId="0" applyNumberFormat="1" applyFont="1" applyFill="1" applyBorder="1" applyAlignment="1">
      <alignment vertical="center" shrinkToFit="1"/>
    </xf>
    <xf numFmtId="0" fontId="4" fillId="0" borderId="16" xfId="0" applyFont="1" applyFill="1" applyBorder="1" applyAlignment="1">
      <alignment vertical="center" shrinkToFit="1"/>
    </xf>
    <xf numFmtId="49" fontId="4" fillId="0" borderId="17" xfId="0" applyNumberFormat="1" applyFont="1" applyFill="1" applyBorder="1" applyAlignment="1">
      <alignment vertical="center" shrinkToFit="1"/>
    </xf>
    <xf numFmtId="0" fontId="4" fillId="0" borderId="18" xfId="0" applyFont="1" applyFill="1" applyBorder="1" applyAlignment="1">
      <alignment horizontal="center" vertical="center" shrinkToFit="1"/>
    </xf>
    <xf numFmtId="176" fontId="4" fillId="0" borderId="19" xfId="0" applyNumberFormat="1" applyFont="1" applyFill="1" applyBorder="1" applyAlignment="1">
      <alignment vertical="center" shrinkToFit="1"/>
    </xf>
    <xf numFmtId="176" fontId="4" fillId="0" borderId="20" xfId="0" applyNumberFormat="1" applyFont="1" applyFill="1" applyBorder="1" applyAlignment="1">
      <alignment vertical="center" shrinkToFit="1"/>
    </xf>
    <xf numFmtId="176" fontId="4" fillId="0" borderId="21" xfId="0" applyNumberFormat="1" applyFont="1" applyFill="1" applyBorder="1" applyAlignment="1">
      <alignment vertical="center" shrinkToFit="1"/>
    </xf>
    <xf numFmtId="177" fontId="4" fillId="0" borderId="19" xfId="0" applyNumberFormat="1" applyFont="1" applyFill="1" applyBorder="1" applyAlignment="1">
      <alignment vertical="center" shrinkToFit="1"/>
    </xf>
    <xf numFmtId="177" fontId="4" fillId="0" borderId="20" xfId="0" applyNumberFormat="1" applyFont="1" applyFill="1" applyBorder="1" applyAlignment="1">
      <alignment vertical="center" shrinkToFit="1"/>
    </xf>
    <xf numFmtId="177" fontId="4" fillId="0" borderId="21" xfId="0" applyNumberFormat="1" applyFont="1" applyFill="1" applyBorder="1" applyAlignment="1">
      <alignment vertical="center" shrinkToFit="1"/>
    </xf>
    <xf numFmtId="176" fontId="4" fillId="0" borderId="18" xfId="0" applyNumberFormat="1" applyFont="1" applyFill="1" applyBorder="1" applyAlignment="1">
      <alignment vertical="center" shrinkToFit="1"/>
    </xf>
    <xf numFmtId="0" fontId="4" fillId="0" borderId="22" xfId="0" applyFont="1" applyFill="1" applyBorder="1" applyAlignment="1">
      <alignment vertical="center" shrinkToFit="1"/>
    </xf>
    <xf numFmtId="49" fontId="4" fillId="0" borderId="23" xfId="0" applyNumberFormat="1" applyFont="1" applyFill="1" applyBorder="1" applyAlignment="1">
      <alignment vertical="center" shrinkToFit="1"/>
    </xf>
    <xf numFmtId="0" fontId="4" fillId="0" borderId="24" xfId="0" applyFont="1" applyFill="1" applyBorder="1" applyAlignment="1">
      <alignment horizontal="center" vertical="center" shrinkToFit="1"/>
    </xf>
    <xf numFmtId="176" fontId="4" fillId="0" borderId="25" xfId="0" applyNumberFormat="1" applyFont="1" applyFill="1" applyBorder="1" applyAlignment="1">
      <alignment vertical="center" shrinkToFit="1"/>
    </xf>
    <xf numFmtId="176" fontId="4" fillId="0" borderId="26" xfId="0" applyNumberFormat="1" applyFont="1" applyFill="1" applyBorder="1" applyAlignment="1">
      <alignment vertical="center" shrinkToFit="1"/>
    </xf>
    <xf numFmtId="176" fontId="4" fillId="0" borderId="27" xfId="0" applyNumberFormat="1" applyFont="1" applyFill="1" applyBorder="1" applyAlignment="1">
      <alignment vertical="center" shrinkToFit="1"/>
    </xf>
    <xf numFmtId="177" fontId="4" fillId="0" borderId="25" xfId="0" applyNumberFormat="1" applyFont="1" applyFill="1" applyBorder="1" applyAlignment="1">
      <alignment vertical="center" shrinkToFit="1"/>
    </xf>
    <xf numFmtId="177" fontId="4" fillId="0" borderId="26" xfId="0" applyNumberFormat="1" applyFont="1" applyFill="1" applyBorder="1" applyAlignment="1">
      <alignment vertical="center" shrinkToFit="1"/>
    </xf>
    <xf numFmtId="177" fontId="4" fillId="0" borderId="27" xfId="0" applyNumberFormat="1" applyFont="1" applyFill="1" applyBorder="1" applyAlignment="1">
      <alignment vertical="center" shrinkToFit="1"/>
    </xf>
    <xf numFmtId="176" fontId="4" fillId="0" borderId="24" xfId="0" applyNumberFormat="1" applyFont="1" applyFill="1" applyBorder="1" applyAlignment="1">
      <alignment vertical="center" shrinkToFit="1"/>
    </xf>
    <xf numFmtId="0" fontId="4" fillId="0" borderId="28" xfId="0" applyFont="1" applyFill="1" applyBorder="1" applyAlignment="1">
      <alignment vertical="center" shrinkToFit="1"/>
    </xf>
    <xf numFmtId="0" fontId="4" fillId="0" borderId="17" xfId="0" applyNumberFormat="1" applyFont="1" applyFill="1" applyBorder="1" applyAlignment="1">
      <alignment vertical="center" shrinkToFit="1"/>
    </xf>
    <xf numFmtId="0" fontId="4" fillId="0" borderId="29" xfId="0" applyNumberFormat="1" applyFont="1" applyFill="1" applyBorder="1" applyAlignment="1">
      <alignment vertical="center" shrinkToFit="1"/>
    </xf>
    <xf numFmtId="0" fontId="4" fillId="0" borderId="30" xfId="0" applyFont="1" applyFill="1" applyBorder="1" applyAlignment="1">
      <alignment horizontal="center" vertical="center" shrinkToFit="1"/>
    </xf>
    <xf numFmtId="176" fontId="4" fillId="0" borderId="31" xfId="0" applyNumberFormat="1" applyFont="1" applyFill="1" applyBorder="1" applyAlignment="1">
      <alignment vertical="center" shrinkToFit="1"/>
    </xf>
    <xf numFmtId="176" fontId="4" fillId="0" borderId="32" xfId="0" applyNumberFormat="1" applyFont="1" applyFill="1" applyBorder="1" applyAlignment="1">
      <alignment vertical="center" shrinkToFit="1"/>
    </xf>
    <xf numFmtId="176" fontId="4" fillId="0" borderId="33" xfId="0" applyNumberFormat="1" applyFont="1" applyFill="1" applyBorder="1" applyAlignment="1">
      <alignment vertical="center" shrinkToFit="1"/>
    </xf>
    <xf numFmtId="177" fontId="4" fillId="0" borderId="31" xfId="0" applyNumberFormat="1" applyFont="1" applyFill="1" applyBorder="1" applyAlignment="1">
      <alignment vertical="center" shrinkToFit="1"/>
    </xf>
    <xf numFmtId="177" fontId="4" fillId="0" borderId="32" xfId="0" applyNumberFormat="1" applyFont="1" applyFill="1" applyBorder="1" applyAlignment="1">
      <alignment vertical="center" shrinkToFit="1"/>
    </xf>
    <xf numFmtId="177" fontId="4" fillId="0" borderId="33" xfId="0" applyNumberFormat="1" applyFont="1" applyFill="1" applyBorder="1" applyAlignment="1">
      <alignment vertical="center" shrinkToFit="1"/>
    </xf>
    <xf numFmtId="176" fontId="4" fillId="0" borderId="30" xfId="0" applyNumberFormat="1" applyFont="1" applyFill="1" applyBorder="1" applyAlignment="1">
      <alignment vertical="center" shrinkToFit="1"/>
    </xf>
    <xf numFmtId="0" fontId="4" fillId="0" borderId="34" xfId="0" applyFont="1" applyFill="1" applyBorder="1" applyAlignment="1">
      <alignment vertical="center" shrinkToFit="1"/>
    </xf>
    <xf numFmtId="0" fontId="4" fillId="0" borderId="35" xfId="0" applyNumberFormat="1" applyFont="1" applyFill="1" applyBorder="1" applyAlignment="1">
      <alignment vertical="center" shrinkToFit="1"/>
    </xf>
    <xf numFmtId="0" fontId="4" fillId="0" borderId="36" xfId="0" applyFont="1" applyFill="1" applyBorder="1" applyAlignment="1">
      <alignment horizontal="center" vertical="center" shrinkToFit="1"/>
    </xf>
    <xf numFmtId="176" fontId="4" fillId="0" borderId="37" xfId="0" applyNumberFormat="1" applyFont="1" applyFill="1" applyBorder="1" applyAlignment="1">
      <alignment vertical="center" shrinkToFit="1"/>
    </xf>
    <xf numFmtId="176" fontId="4" fillId="0" borderId="38" xfId="0" applyNumberFormat="1" applyFont="1" applyFill="1" applyBorder="1" applyAlignment="1">
      <alignment vertical="center" shrinkToFit="1"/>
    </xf>
    <xf numFmtId="176" fontId="4" fillId="0" borderId="39" xfId="0" applyNumberFormat="1" applyFont="1" applyFill="1" applyBorder="1" applyAlignment="1">
      <alignment vertical="center" shrinkToFit="1"/>
    </xf>
    <xf numFmtId="177" fontId="4" fillId="0" borderId="37" xfId="0" applyNumberFormat="1" applyFont="1" applyFill="1" applyBorder="1" applyAlignment="1">
      <alignment vertical="center" shrinkToFit="1"/>
    </xf>
    <xf numFmtId="177" fontId="4" fillId="0" borderId="38" xfId="0" applyNumberFormat="1" applyFont="1" applyFill="1" applyBorder="1" applyAlignment="1">
      <alignment vertical="center" shrinkToFit="1"/>
    </xf>
    <xf numFmtId="177" fontId="4" fillId="0" borderId="39" xfId="0" applyNumberFormat="1" applyFont="1" applyFill="1" applyBorder="1" applyAlignment="1">
      <alignment vertical="center" shrinkToFit="1"/>
    </xf>
    <xf numFmtId="176" fontId="4" fillId="0" borderId="36" xfId="0" applyNumberFormat="1" applyFont="1" applyFill="1" applyBorder="1" applyAlignment="1">
      <alignment vertical="center" shrinkToFit="1"/>
    </xf>
    <xf numFmtId="0" fontId="4" fillId="0" borderId="40" xfId="0" applyFont="1" applyFill="1" applyBorder="1" applyAlignment="1">
      <alignment vertical="center" shrinkToFit="1"/>
    </xf>
    <xf numFmtId="0" fontId="1" fillId="0" borderId="0" xfId="0" applyFont="1" applyFill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5" xfId="0" applyNumberFormat="1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</cellXfs>
  <cellStyles count="2">
    <cellStyle name="桁区切り 2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tabSelected="1" view="pageBreakPreview" zoomScale="90" zoomScaleNormal="100" zoomScaleSheetLayoutView="90" workbookViewId="0">
      <selection activeCell="B1" sqref="B1:P1"/>
    </sheetView>
  </sheetViews>
  <sheetFormatPr defaultRowHeight="21" customHeight="1" x14ac:dyDescent="0.15"/>
  <cols>
    <col min="1" max="1" width="4.625" style="1" customWidth="1"/>
    <col min="2" max="2" width="19.125" style="1" customWidth="1"/>
    <col min="3" max="3" width="5.5" style="10" bestFit="1" customWidth="1"/>
    <col min="4" max="9" width="8.75" style="1" customWidth="1"/>
    <col min="10" max="12" width="7.375" style="1" customWidth="1"/>
    <col min="13" max="15" width="8.75" style="1" customWidth="1"/>
    <col min="16" max="16" width="9.5" style="1" bestFit="1" customWidth="1"/>
    <col min="17" max="16384" width="9" style="1"/>
  </cols>
  <sheetData>
    <row r="1" spans="2:16" ht="21" customHeight="1" x14ac:dyDescent="0.15">
      <c r="B1" s="65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2:16" ht="21" customHeight="1" thickBot="1" x14ac:dyDescent="0.2">
      <c r="B2" s="2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2:16" ht="21" customHeight="1" x14ac:dyDescent="0.15">
      <c r="B3" s="66" t="s">
        <v>1</v>
      </c>
      <c r="C3" s="5" t="s">
        <v>2</v>
      </c>
      <c r="D3" s="68" t="s">
        <v>3</v>
      </c>
      <c r="E3" s="68"/>
      <c r="F3" s="68"/>
      <c r="G3" s="68" t="s">
        <v>4</v>
      </c>
      <c r="H3" s="68"/>
      <c r="I3" s="68"/>
      <c r="J3" s="68" t="s">
        <v>5</v>
      </c>
      <c r="K3" s="68"/>
      <c r="L3" s="68"/>
      <c r="M3" s="5" t="s">
        <v>6</v>
      </c>
      <c r="N3" s="5" t="s">
        <v>7</v>
      </c>
      <c r="O3" s="5" t="s">
        <v>8</v>
      </c>
      <c r="P3" s="69" t="s">
        <v>9</v>
      </c>
    </row>
    <row r="4" spans="2:16" ht="21" customHeight="1" x14ac:dyDescent="0.15">
      <c r="B4" s="67"/>
      <c r="C4" s="6" t="s">
        <v>10</v>
      </c>
      <c r="D4" s="11" t="s">
        <v>11</v>
      </c>
      <c r="E4" s="12" t="s">
        <v>12</v>
      </c>
      <c r="F4" s="13" t="s">
        <v>13</v>
      </c>
      <c r="G4" s="11" t="s">
        <v>11</v>
      </c>
      <c r="H4" s="12" t="s">
        <v>12</v>
      </c>
      <c r="I4" s="13" t="s">
        <v>13</v>
      </c>
      <c r="J4" s="11" t="s">
        <v>11</v>
      </c>
      <c r="K4" s="12" t="s">
        <v>12</v>
      </c>
      <c r="L4" s="13" t="s">
        <v>13</v>
      </c>
      <c r="M4" s="6" t="s">
        <v>14</v>
      </c>
      <c r="N4" s="6" t="s">
        <v>6</v>
      </c>
      <c r="O4" s="6" t="s">
        <v>6</v>
      </c>
      <c r="P4" s="70"/>
    </row>
    <row r="5" spans="2:16" ht="21" customHeight="1" x14ac:dyDescent="0.15">
      <c r="B5" s="14" t="s">
        <v>15</v>
      </c>
      <c r="C5" s="15">
        <v>3</v>
      </c>
      <c r="D5" s="16">
        <v>12710</v>
      </c>
      <c r="E5" s="17">
        <v>16390</v>
      </c>
      <c r="F5" s="18">
        <f>SUM(D5:E5)</f>
        <v>29100</v>
      </c>
      <c r="G5" s="16">
        <v>11078</v>
      </c>
      <c r="H5" s="17">
        <v>12923</v>
      </c>
      <c r="I5" s="18">
        <f>SUM(G5:H5)</f>
        <v>24001</v>
      </c>
      <c r="J5" s="19">
        <f t="shared" ref="J5:L19" si="0">G5/D5*100</f>
        <v>87.159716758457904</v>
      </c>
      <c r="K5" s="20">
        <f t="shared" si="0"/>
        <v>78.846857840146427</v>
      </c>
      <c r="L5" s="21">
        <f t="shared" si="0"/>
        <v>82.477663230240552</v>
      </c>
      <c r="M5" s="22"/>
      <c r="N5" s="22"/>
      <c r="O5" s="22"/>
      <c r="P5" s="23"/>
    </row>
    <row r="6" spans="2:16" ht="21" customHeight="1" x14ac:dyDescent="0.15">
      <c r="B6" s="24" t="s">
        <v>16</v>
      </c>
      <c r="C6" s="25">
        <v>2</v>
      </c>
      <c r="D6" s="26">
        <v>14986</v>
      </c>
      <c r="E6" s="27">
        <v>18479</v>
      </c>
      <c r="F6" s="28">
        <f t="shared" ref="F6:F24" si="1">SUM(D6:E6)</f>
        <v>33465</v>
      </c>
      <c r="G6" s="26">
        <v>13077</v>
      </c>
      <c r="H6" s="27">
        <v>15024</v>
      </c>
      <c r="I6" s="28">
        <f t="shared" ref="I6:I19" si="2">SUM(G6:H6)</f>
        <v>28101</v>
      </c>
      <c r="J6" s="29">
        <f t="shared" si="0"/>
        <v>87.261444014413442</v>
      </c>
      <c r="K6" s="30">
        <f t="shared" si="0"/>
        <v>81.303100817143786</v>
      </c>
      <c r="L6" s="31">
        <f t="shared" si="0"/>
        <v>83.971313312415958</v>
      </c>
      <c r="M6" s="32">
        <v>28101</v>
      </c>
      <c r="N6" s="32">
        <v>26184</v>
      </c>
      <c r="O6" s="32">
        <f t="shared" ref="O6:O24" si="3">M6-N6</f>
        <v>1917</v>
      </c>
      <c r="P6" s="33"/>
    </row>
    <row r="7" spans="2:16" ht="21" customHeight="1" x14ac:dyDescent="0.15">
      <c r="B7" s="24" t="s">
        <v>17</v>
      </c>
      <c r="C7" s="25">
        <v>4</v>
      </c>
      <c r="D7" s="26">
        <v>24956</v>
      </c>
      <c r="E7" s="27">
        <v>29581</v>
      </c>
      <c r="F7" s="28">
        <f t="shared" si="1"/>
        <v>54537</v>
      </c>
      <c r="G7" s="26">
        <v>23385</v>
      </c>
      <c r="H7" s="27">
        <v>27213</v>
      </c>
      <c r="I7" s="28">
        <f t="shared" si="2"/>
        <v>50598</v>
      </c>
      <c r="J7" s="29">
        <f t="shared" si="0"/>
        <v>93.704920660362234</v>
      </c>
      <c r="K7" s="30">
        <f t="shared" si="0"/>
        <v>91.994861566546092</v>
      </c>
      <c r="L7" s="31">
        <f t="shared" si="0"/>
        <v>92.777380493976565</v>
      </c>
      <c r="M7" s="32">
        <v>50596</v>
      </c>
      <c r="N7" s="32">
        <v>49662</v>
      </c>
      <c r="O7" s="32">
        <f t="shared" si="3"/>
        <v>934</v>
      </c>
      <c r="P7" s="33"/>
    </row>
    <row r="8" spans="2:16" ht="21" customHeight="1" x14ac:dyDescent="0.15">
      <c r="B8" s="24" t="s">
        <v>18</v>
      </c>
      <c r="C8" s="25">
        <v>2</v>
      </c>
      <c r="D8" s="26">
        <v>26554</v>
      </c>
      <c r="E8" s="27">
        <v>32255</v>
      </c>
      <c r="F8" s="28">
        <f t="shared" si="1"/>
        <v>58809</v>
      </c>
      <c r="G8" s="26">
        <v>24775</v>
      </c>
      <c r="H8" s="27">
        <v>29326</v>
      </c>
      <c r="I8" s="28">
        <f t="shared" si="2"/>
        <v>54101</v>
      </c>
      <c r="J8" s="29">
        <f t="shared" si="0"/>
        <v>93.300444377494912</v>
      </c>
      <c r="K8" s="30">
        <f t="shared" si="0"/>
        <v>90.919237327546114</v>
      </c>
      <c r="L8" s="31">
        <f t="shared" si="0"/>
        <v>91.994422622387731</v>
      </c>
      <c r="M8" s="32">
        <v>54093</v>
      </c>
      <c r="N8" s="32">
        <v>52938</v>
      </c>
      <c r="O8" s="32">
        <f t="shared" si="3"/>
        <v>1155</v>
      </c>
      <c r="P8" s="33"/>
    </row>
    <row r="9" spans="2:16" ht="21" customHeight="1" x14ac:dyDescent="0.15">
      <c r="B9" s="34" t="s">
        <v>19</v>
      </c>
      <c r="C9" s="35">
        <v>2</v>
      </c>
      <c r="D9" s="36">
        <v>28046</v>
      </c>
      <c r="E9" s="37">
        <v>34234</v>
      </c>
      <c r="F9" s="38">
        <f t="shared" si="1"/>
        <v>62280</v>
      </c>
      <c r="G9" s="36">
        <v>24420</v>
      </c>
      <c r="H9" s="37">
        <v>29354</v>
      </c>
      <c r="I9" s="38">
        <f t="shared" si="2"/>
        <v>53774</v>
      </c>
      <c r="J9" s="39">
        <f t="shared" si="0"/>
        <v>87.071240105540895</v>
      </c>
      <c r="K9" s="40">
        <f t="shared" si="0"/>
        <v>85.745165624817432</v>
      </c>
      <c r="L9" s="41">
        <f t="shared" si="0"/>
        <v>86.342324983943485</v>
      </c>
      <c r="M9" s="42">
        <v>53767</v>
      </c>
      <c r="N9" s="42">
        <v>51811</v>
      </c>
      <c r="O9" s="42">
        <f t="shared" si="3"/>
        <v>1956</v>
      </c>
      <c r="P9" s="43"/>
    </row>
    <row r="10" spans="2:16" ht="21" customHeight="1" x14ac:dyDescent="0.15">
      <c r="B10" s="14" t="s">
        <v>20</v>
      </c>
      <c r="C10" s="15">
        <v>2</v>
      </c>
      <c r="D10" s="16">
        <v>30694</v>
      </c>
      <c r="E10" s="17">
        <v>37140</v>
      </c>
      <c r="F10" s="18">
        <f t="shared" si="1"/>
        <v>67834</v>
      </c>
      <c r="G10" s="16">
        <v>26875</v>
      </c>
      <c r="H10" s="17">
        <v>32992</v>
      </c>
      <c r="I10" s="18">
        <f t="shared" si="2"/>
        <v>59867</v>
      </c>
      <c r="J10" s="19">
        <f t="shared" si="0"/>
        <v>87.557828891640057</v>
      </c>
      <c r="K10" s="20">
        <f t="shared" si="0"/>
        <v>88.831448572967147</v>
      </c>
      <c r="L10" s="21">
        <f t="shared" si="0"/>
        <v>88.255152283515642</v>
      </c>
      <c r="M10" s="22">
        <v>59853</v>
      </c>
      <c r="N10" s="22">
        <v>58069</v>
      </c>
      <c r="O10" s="22">
        <f t="shared" si="3"/>
        <v>1784</v>
      </c>
      <c r="P10" s="23"/>
    </row>
    <row r="11" spans="2:16" ht="21" customHeight="1" x14ac:dyDescent="0.15">
      <c r="B11" s="24" t="s">
        <v>21</v>
      </c>
      <c r="C11" s="25">
        <v>2</v>
      </c>
      <c r="D11" s="26">
        <v>35173</v>
      </c>
      <c r="E11" s="27">
        <v>40690</v>
      </c>
      <c r="F11" s="28">
        <f t="shared" si="1"/>
        <v>75863</v>
      </c>
      <c r="G11" s="26">
        <v>30198</v>
      </c>
      <c r="H11" s="27">
        <v>36248</v>
      </c>
      <c r="I11" s="28">
        <f t="shared" si="2"/>
        <v>66446</v>
      </c>
      <c r="J11" s="29">
        <f t="shared" si="0"/>
        <v>85.855627896397806</v>
      </c>
      <c r="K11" s="30">
        <f t="shared" si="0"/>
        <v>89.083312853280901</v>
      </c>
      <c r="L11" s="31">
        <f t="shared" si="0"/>
        <v>87.58683416158074</v>
      </c>
      <c r="M11" s="32">
        <v>66400</v>
      </c>
      <c r="N11" s="32">
        <v>63775</v>
      </c>
      <c r="O11" s="32">
        <f t="shared" si="3"/>
        <v>2625</v>
      </c>
      <c r="P11" s="33"/>
    </row>
    <row r="12" spans="2:16" ht="21" customHeight="1" x14ac:dyDescent="0.15">
      <c r="B12" s="24" t="s">
        <v>22</v>
      </c>
      <c r="C12" s="25">
        <v>2</v>
      </c>
      <c r="D12" s="26">
        <v>38313</v>
      </c>
      <c r="E12" s="27">
        <v>43791</v>
      </c>
      <c r="F12" s="28">
        <f t="shared" si="1"/>
        <v>82104</v>
      </c>
      <c r="G12" s="26">
        <v>28904</v>
      </c>
      <c r="H12" s="27">
        <v>32468</v>
      </c>
      <c r="I12" s="28">
        <f t="shared" si="2"/>
        <v>61372</v>
      </c>
      <c r="J12" s="29">
        <f t="shared" si="0"/>
        <v>75.441756061911107</v>
      </c>
      <c r="K12" s="30">
        <f t="shared" si="0"/>
        <v>74.143088762531121</v>
      </c>
      <c r="L12" s="31">
        <f t="shared" si="0"/>
        <v>74.749098704082627</v>
      </c>
      <c r="M12" s="32">
        <v>61338</v>
      </c>
      <c r="N12" s="32">
        <v>60938</v>
      </c>
      <c r="O12" s="32">
        <f t="shared" si="3"/>
        <v>400</v>
      </c>
      <c r="P12" s="33"/>
    </row>
    <row r="13" spans="2:16" ht="21" customHeight="1" x14ac:dyDescent="0.15">
      <c r="B13" s="24" t="s">
        <v>23</v>
      </c>
      <c r="C13" s="25">
        <v>3</v>
      </c>
      <c r="D13" s="26">
        <v>40906</v>
      </c>
      <c r="E13" s="27">
        <v>46109</v>
      </c>
      <c r="F13" s="28">
        <f t="shared" si="1"/>
        <v>87015</v>
      </c>
      <c r="G13" s="26">
        <v>28062</v>
      </c>
      <c r="H13" s="27">
        <v>31640</v>
      </c>
      <c r="I13" s="28">
        <f t="shared" si="2"/>
        <v>59702</v>
      </c>
      <c r="J13" s="29">
        <f t="shared" si="0"/>
        <v>68.601183200508487</v>
      </c>
      <c r="K13" s="30">
        <f t="shared" si="0"/>
        <v>68.620009108850766</v>
      </c>
      <c r="L13" s="31">
        <f t="shared" si="0"/>
        <v>68.611158995575465</v>
      </c>
      <c r="M13" s="32">
        <v>59700</v>
      </c>
      <c r="N13" s="32">
        <v>58835</v>
      </c>
      <c r="O13" s="32">
        <f t="shared" si="3"/>
        <v>865</v>
      </c>
      <c r="P13" s="33"/>
    </row>
    <row r="14" spans="2:16" ht="21" customHeight="1" x14ac:dyDescent="0.15">
      <c r="B14" s="34" t="s">
        <v>24</v>
      </c>
      <c r="C14" s="35">
        <v>2</v>
      </c>
      <c r="D14" s="36">
        <v>43092</v>
      </c>
      <c r="E14" s="37">
        <v>48386</v>
      </c>
      <c r="F14" s="38">
        <f t="shared" si="1"/>
        <v>91478</v>
      </c>
      <c r="G14" s="36">
        <v>20615</v>
      </c>
      <c r="H14" s="37">
        <v>23437</v>
      </c>
      <c r="I14" s="38">
        <f t="shared" si="2"/>
        <v>44052</v>
      </c>
      <c r="J14" s="39">
        <f t="shared" si="0"/>
        <v>47.839506172839506</v>
      </c>
      <c r="K14" s="40">
        <f t="shared" si="0"/>
        <v>48.437564584797258</v>
      </c>
      <c r="L14" s="41">
        <f t="shared" si="0"/>
        <v>48.155840748595288</v>
      </c>
      <c r="M14" s="42">
        <v>44046</v>
      </c>
      <c r="N14" s="42">
        <v>43263</v>
      </c>
      <c r="O14" s="42">
        <f t="shared" si="3"/>
        <v>783</v>
      </c>
      <c r="P14" s="43"/>
    </row>
    <row r="15" spans="2:16" ht="21" customHeight="1" x14ac:dyDescent="0.15">
      <c r="B15" s="14" t="s">
        <v>25</v>
      </c>
      <c r="C15" s="15">
        <v>2</v>
      </c>
      <c r="D15" s="16">
        <v>42963</v>
      </c>
      <c r="E15" s="17">
        <v>48627</v>
      </c>
      <c r="F15" s="18">
        <f t="shared" si="1"/>
        <v>91590</v>
      </c>
      <c r="G15" s="16">
        <v>29770</v>
      </c>
      <c r="H15" s="17">
        <v>34322</v>
      </c>
      <c r="I15" s="18">
        <f t="shared" si="2"/>
        <v>64092</v>
      </c>
      <c r="J15" s="19">
        <f t="shared" si="0"/>
        <v>69.29218164467099</v>
      </c>
      <c r="K15" s="20">
        <f t="shared" si="0"/>
        <v>70.582186850926448</v>
      </c>
      <c r="L15" s="21">
        <f t="shared" si="0"/>
        <v>69.977071732721924</v>
      </c>
      <c r="M15" s="22">
        <v>64087</v>
      </c>
      <c r="N15" s="22">
        <v>60923</v>
      </c>
      <c r="O15" s="22">
        <f t="shared" si="3"/>
        <v>3164</v>
      </c>
      <c r="P15" s="23"/>
    </row>
    <row r="16" spans="2:16" ht="21" customHeight="1" x14ac:dyDescent="0.15">
      <c r="B16" s="24" t="s">
        <v>26</v>
      </c>
      <c r="C16" s="25">
        <v>2</v>
      </c>
      <c r="D16" s="26">
        <v>44754</v>
      </c>
      <c r="E16" s="27">
        <v>50365</v>
      </c>
      <c r="F16" s="28">
        <f t="shared" si="1"/>
        <v>95119</v>
      </c>
      <c r="G16" s="26">
        <v>31271</v>
      </c>
      <c r="H16" s="27">
        <v>36685</v>
      </c>
      <c r="I16" s="28">
        <f t="shared" si="2"/>
        <v>67956</v>
      </c>
      <c r="J16" s="29">
        <f t="shared" si="0"/>
        <v>69.873083970147917</v>
      </c>
      <c r="K16" s="30">
        <f t="shared" si="0"/>
        <v>72.838280551970612</v>
      </c>
      <c r="L16" s="31">
        <f t="shared" si="0"/>
        <v>71.443139646127491</v>
      </c>
      <c r="M16" s="32">
        <v>67954</v>
      </c>
      <c r="N16" s="32">
        <v>65371</v>
      </c>
      <c r="O16" s="32">
        <f t="shared" si="3"/>
        <v>2583</v>
      </c>
      <c r="P16" s="33"/>
    </row>
    <row r="17" spans="2:16" ht="21" customHeight="1" x14ac:dyDescent="0.15">
      <c r="B17" s="24" t="s">
        <v>36</v>
      </c>
      <c r="C17" s="25">
        <v>2</v>
      </c>
      <c r="D17" s="26">
        <v>47252</v>
      </c>
      <c r="E17" s="27">
        <v>53046</v>
      </c>
      <c r="F17" s="28">
        <f t="shared" si="1"/>
        <v>100298</v>
      </c>
      <c r="G17" s="26">
        <v>31768</v>
      </c>
      <c r="H17" s="27">
        <v>37664</v>
      </c>
      <c r="I17" s="28">
        <f t="shared" si="2"/>
        <v>69432</v>
      </c>
      <c r="J17" s="29">
        <f t="shared" si="0"/>
        <v>67.231016676542794</v>
      </c>
      <c r="K17" s="30">
        <f t="shared" si="0"/>
        <v>71.002526109414461</v>
      </c>
      <c r="L17" s="31">
        <f t="shared" si="0"/>
        <v>69.225707391971923</v>
      </c>
      <c r="M17" s="32">
        <v>67014</v>
      </c>
      <c r="N17" s="32">
        <v>64600</v>
      </c>
      <c r="O17" s="32">
        <f t="shared" si="3"/>
        <v>2414</v>
      </c>
      <c r="P17" s="33"/>
    </row>
    <row r="18" spans="2:16" ht="21" customHeight="1" x14ac:dyDescent="0.15">
      <c r="B18" s="24" t="s">
        <v>27</v>
      </c>
      <c r="C18" s="25">
        <v>2</v>
      </c>
      <c r="D18" s="26">
        <v>49798</v>
      </c>
      <c r="E18" s="27">
        <v>55826</v>
      </c>
      <c r="F18" s="28">
        <f t="shared" si="1"/>
        <v>105624</v>
      </c>
      <c r="G18" s="26">
        <v>16877</v>
      </c>
      <c r="H18" s="27">
        <v>19789</v>
      </c>
      <c r="I18" s="28">
        <f t="shared" si="2"/>
        <v>36666</v>
      </c>
      <c r="J18" s="29">
        <f t="shared" si="0"/>
        <v>33.890919314028679</v>
      </c>
      <c r="K18" s="30">
        <f t="shared" si="0"/>
        <v>35.447640884175833</v>
      </c>
      <c r="L18" s="31">
        <f t="shared" si="0"/>
        <v>34.713701431492844</v>
      </c>
      <c r="M18" s="32">
        <v>36666</v>
      </c>
      <c r="N18" s="32">
        <v>35738</v>
      </c>
      <c r="O18" s="32">
        <f t="shared" si="3"/>
        <v>928</v>
      </c>
      <c r="P18" s="33"/>
    </row>
    <row r="19" spans="2:16" ht="21" customHeight="1" x14ac:dyDescent="0.15">
      <c r="B19" s="34" t="s">
        <v>28</v>
      </c>
      <c r="C19" s="35">
        <v>3</v>
      </c>
      <c r="D19" s="36">
        <v>52348</v>
      </c>
      <c r="E19" s="37">
        <v>58295</v>
      </c>
      <c r="F19" s="38">
        <f t="shared" si="1"/>
        <v>110643</v>
      </c>
      <c r="G19" s="36">
        <v>35088</v>
      </c>
      <c r="H19" s="37">
        <v>41129</v>
      </c>
      <c r="I19" s="38">
        <f t="shared" si="2"/>
        <v>76217</v>
      </c>
      <c r="J19" s="39">
        <f t="shared" si="0"/>
        <v>67.028348743027436</v>
      </c>
      <c r="K19" s="40">
        <f t="shared" si="0"/>
        <v>70.553220687880597</v>
      </c>
      <c r="L19" s="41">
        <f t="shared" si="0"/>
        <v>68.885514673318696</v>
      </c>
      <c r="M19" s="42">
        <v>76217</v>
      </c>
      <c r="N19" s="42">
        <v>74691</v>
      </c>
      <c r="O19" s="42">
        <f t="shared" si="3"/>
        <v>1526</v>
      </c>
      <c r="P19" s="43"/>
    </row>
    <row r="20" spans="2:16" ht="21" customHeight="1" x14ac:dyDescent="0.15">
      <c r="B20" s="14" t="s">
        <v>29</v>
      </c>
      <c r="C20" s="15">
        <v>1</v>
      </c>
      <c r="D20" s="16">
        <v>54401</v>
      </c>
      <c r="E20" s="17">
        <v>60211</v>
      </c>
      <c r="F20" s="18">
        <f t="shared" si="1"/>
        <v>114612</v>
      </c>
      <c r="G20" s="16"/>
      <c r="H20" s="17"/>
      <c r="I20" s="18"/>
      <c r="J20" s="19"/>
      <c r="K20" s="20"/>
      <c r="L20" s="21"/>
      <c r="M20" s="22"/>
      <c r="N20" s="22"/>
      <c r="O20" s="22"/>
      <c r="P20" s="23" t="s">
        <v>30</v>
      </c>
    </row>
    <row r="21" spans="2:16" ht="21" customHeight="1" x14ac:dyDescent="0.15">
      <c r="B21" s="44" t="s">
        <v>31</v>
      </c>
      <c r="C21" s="25">
        <v>2</v>
      </c>
      <c r="D21" s="26">
        <v>74521</v>
      </c>
      <c r="E21" s="27">
        <v>82488</v>
      </c>
      <c r="F21" s="28">
        <f>SUM(D21:E21)</f>
        <v>157009</v>
      </c>
      <c r="G21" s="26">
        <v>41670</v>
      </c>
      <c r="H21" s="27">
        <v>48234</v>
      </c>
      <c r="I21" s="28">
        <f>SUM(G21:H21)</f>
        <v>89904</v>
      </c>
      <c r="J21" s="29">
        <f t="shared" ref="J21:L24" si="4">G21/D21*100</f>
        <v>55.91712403215201</v>
      </c>
      <c r="K21" s="30">
        <f t="shared" si="4"/>
        <v>58.47395984870527</v>
      </c>
      <c r="L21" s="31">
        <f t="shared" si="4"/>
        <v>57.260411823526034</v>
      </c>
      <c r="M21" s="32">
        <v>89904</v>
      </c>
      <c r="N21" s="32">
        <v>86596</v>
      </c>
      <c r="O21" s="32">
        <f>M21-N21</f>
        <v>3308</v>
      </c>
      <c r="P21" s="33"/>
    </row>
    <row r="22" spans="2:16" ht="21" customHeight="1" x14ac:dyDescent="0.15">
      <c r="B22" s="44" t="s">
        <v>32</v>
      </c>
      <c r="C22" s="25">
        <v>2</v>
      </c>
      <c r="D22" s="26">
        <v>74187</v>
      </c>
      <c r="E22" s="27">
        <v>82164</v>
      </c>
      <c r="F22" s="28">
        <v>156351</v>
      </c>
      <c r="G22" s="26">
        <v>41322</v>
      </c>
      <c r="H22" s="27">
        <v>47548</v>
      </c>
      <c r="I22" s="28">
        <v>88870</v>
      </c>
      <c r="J22" s="29">
        <v>55.699785676735814</v>
      </c>
      <c r="K22" s="30">
        <v>57.869626600457622</v>
      </c>
      <c r="L22" s="31">
        <v>56.840058586129928</v>
      </c>
      <c r="M22" s="32">
        <v>88868</v>
      </c>
      <c r="N22" s="32">
        <v>87004</v>
      </c>
      <c r="O22" s="32">
        <v>1864</v>
      </c>
      <c r="P22" s="33"/>
    </row>
    <row r="23" spans="2:16" ht="21" customHeight="1" x14ac:dyDescent="0.15">
      <c r="B23" s="44" t="s">
        <v>33</v>
      </c>
      <c r="C23" s="25">
        <v>2</v>
      </c>
      <c r="D23" s="26">
        <v>72999</v>
      </c>
      <c r="E23" s="27">
        <v>81105</v>
      </c>
      <c r="F23" s="28">
        <f t="shared" ref="F23" si="5">SUM(D23:E23)</f>
        <v>154104</v>
      </c>
      <c r="G23" s="26">
        <v>41016</v>
      </c>
      <c r="H23" s="27">
        <v>46995</v>
      </c>
      <c r="I23" s="28">
        <f>SUM(G23:H23)</f>
        <v>88011</v>
      </c>
      <c r="J23" s="29">
        <f t="shared" ref="J23:L23" si="6">G23/D23*100</f>
        <v>56.187071055767888</v>
      </c>
      <c r="K23" s="30">
        <f t="shared" si="6"/>
        <v>57.943406695024969</v>
      </c>
      <c r="L23" s="31">
        <f t="shared" si="6"/>
        <v>57.111431241239686</v>
      </c>
      <c r="M23" s="32">
        <v>88011</v>
      </c>
      <c r="N23" s="32">
        <v>86387</v>
      </c>
      <c r="O23" s="32">
        <f t="shared" ref="O23" si="7">M23-N23</f>
        <v>1624</v>
      </c>
      <c r="P23" s="33"/>
    </row>
    <row r="24" spans="2:16" ht="21" customHeight="1" x14ac:dyDescent="0.15">
      <c r="B24" s="45" t="s">
        <v>34</v>
      </c>
      <c r="C24" s="46">
        <v>3</v>
      </c>
      <c r="D24" s="47">
        <v>73369</v>
      </c>
      <c r="E24" s="48">
        <v>81069</v>
      </c>
      <c r="F24" s="49">
        <f t="shared" si="1"/>
        <v>154438</v>
      </c>
      <c r="G24" s="47">
        <v>34878</v>
      </c>
      <c r="H24" s="48">
        <v>40148</v>
      </c>
      <c r="I24" s="49">
        <f>SUM(G24:H24)</f>
        <v>75026</v>
      </c>
      <c r="J24" s="50">
        <f t="shared" si="4"/>
        <v>47.537788439259089</v>
      </c>
      <c r="K24" s="51">
        <f t="shared" si="4"/>
        <v>49.523245630265578</v>
      </c>
      <c r="L24" s="52">
        <f t="shared" si="4"/>
        <v>48.580012691177046</v>
      </c>
      <c r="M24" s="53">
        <v>75025</v>
      </c>
      <c r="N24" s="53">
        <v>73640</v>
      </c>
      <c r="O24" s="53">
        <f t="shared" si="3"/>
        <v>1385</v>
      </c>
      <c r="P24" s="54"/>
    </row>
    <row r="25" spans="2:16" ht="21" customHeight="1" thickBot="1" x14ac:dyDescent="0.2">
      <c r="B25" s="55" t="s">
        <v>37</v>
      </c>
      <c r="C25" s="56">
        <v>2</v>
      </c>
      <c r="D25" s="57">
        <v>71905</v>
      </c>
      <c r="E25" s="58">
        <v>79123</v>
      </c>
      <c r="F25" s="59">
        <v>151028</v>
      </c>
      <c r="G25" s="57">
        <v>31008.14</v>
      </c>
      <c r="H25" s="58">
        <v>35680</v>
      </c>
      <c r="I25" s="59">
        <v>66688.14</v>
      </c>
      <c r="J25" s="60">
        <v>43.123760517349282</v>
      </c>
      <c r="K25" s="61">
        <v>45.094346776537797</v>
      </c>
      <c r="L25" s="62">
        <v>44.156143231718623</v>
      </c>
      <c r="M25" s="63">
        <v>66687</v>
      </c>
      <c r="N25" s="63">
        <v>65498</v>
      </c>
      <c r="O25" s="63">
        <v>1189</v>
      </c>
      <c r="P25" s="64"/>
    </row>
    <row r="26" spans="2:16" ht="21" customHeight="1" x14ac:dyDescent="0.15">
      <c r="B26" s="7" t="s">
        <v>35</v>
      </c>
      <c r="C26" s="3"/>
      <c r="D26" s="4"/>
      <c r="E26" s="4"/>
      <c r="F26" s="4"/>
      <c r="G26" s="4"/>
      <c r="H26" s="4"/>
      <c r="I26" s="8"/>
      <c r="J26" s="9"/>
      <c r="K26" s="4"/>
      <c r="L26" s="4"/>
      <c r="M26" s="4"/>
      <c r="N26" s="4"/>
      <c r="O26" s="4"/>
      <c r="P26" s="4"/>
    </row>
  </sheetData>
  <mergeCells count="6">
    <mergeCell ref="B1:P1"/>
    <mergeCell ref="B3:B4"/>
    <mergeCell ref="D3:F3"/>
    <mergeCell ref="G3:I3"/>
    <mergeCell ref="J3:L3"/>
    <mergeCell ref="P3:P4"/>
  </mergeCells>
  <phoneticPr fontId="2"/>
  <pageMargins left="0.27559055118110237" right="0.51181102362204722" top="0.98425196850393704" bottom="0.74803149606299213" header="0.31496062992125984" footer="0.31496062992125984"/>
  <pageSetup paperSize="9" scale="95" firstPageNumber="34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鳥取市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</dc:creator>
  <cp:lastModifiedBy>鳥取市役所</cp:lastModifiedBy>
  <dcterms:created xsi:type="dcterms:W3CDTF">2019-04-24T05:36:13Z</dcterms:created>
  <dcterms:modified xsi:type="dcterms:W3CDTF">2023-06-22T01:42:20Z</dcterms:modified>
</cp:coreProperties>
</file>