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l-file-sv\選挙管理委員会\22-ホームページ原稿\選挙の記録\R4参議院\"/>
    </mc:Choice>
  </mc:AlternateContent>
  <bookViews>
    <workbookView xWindow="0" yWindow="0" windowWidth="28800" windowHeight="11865"/>
  </bookViews>
  <sheets>
    <sheet name="区別" sheetId="1" r:id="rId1"/>
  </sheets>
  <definedNames>
    <definedName name="_xlnm.Print_Titles" localSheetId="0">区別!$3:$5</definedName>
    <definedName name="ｸﾞﾗﾌ">"テキスト ボックス 1"</definedName>
    <definedName name="区別1">"テキスト ボックス 1"</definedName>
    <definedName name="区別2">"テキスト ボックス 2"</definedName>
    <definedName name="区別3">"テキスト ボックス 3"</definedName>
    <definedName name="時間別1">"テキスト ボックス 9"</definedName>
    <definedName name="時間別2">"テキスト ボックス 10"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8" i="1" l="1"/>
  <c r="L108" i="1"/>
  <c r="K108" i="1"/>
  <c r="H108" i="1"/>
  <c r="N108" i="1" s="1"/>
  <c r="E108" i="1"/>
  <c r="L106" i="1"/>
  <c r="J106" i="1"/>
  <c r="I106" i="1"/>
  <c r="G106" i="1"/>
  <c r="M106" i="1" s="1"/>
  <c r="F106" i="1"/>
  <c r="D106" i="1"/>
  <c r="C106" i="1"/>
  <c r="K105" i="1"/>
  <c r="J105" i="1"/>
  <c r="I105" i="1"/>
  <c r="G105" i="1"/>
  <c r="M105" i="1" s="1"/>
  <c r="F105" i="1"/>
  <c r="D105" i="1"/>
  <c r="C105" i="1"/>
  <c r="L105" i="1" s="1"/>
  <c r="L104" i="1"/>
  <c r="K104" i="1"/>
  <c r="J104" i="1"/>
  <c r="I104" i="1"/>
  <c r="G104" i="1"/>
  <c r="M104" i="1" s="1"/>
  <c r="F104" i="1"/>
  <c r="D104" i="1"/>
  <c r="C104" i="1"/>
  <c r="K103" i="1"/>
  <c r="J103" i="1"/>
  <c r="I103" i="1"/>
  <c r="G103" i="1"/>
  <c r="M103" i="1" s="1"/>
  <c r="F103" i="1"/>
  <c r="D103" i="1"/>
  <c r="C103" i="1"/>
  <c r="L103" i="1" s="1"/>
  <c r="L102" i="1"/>
  <c r="K102" i="1"/>
  <c r="J102" i="1"/>
  <c r="I102" i="1"/>
  <c r="G102" i="1"/>
  <c r="M102" i="1" s="1"/>
  <c r="F102" i="1"/>
  <c r="D102" i="1"/>
  <c r="C102" i="1"/>
  <c r="K101" i="1"/>
  <c r="J101" i="1"/>
  <c r="I101" i="1"/>
  <c r="G101" i="1"/>
  <c r="M101" i="1" s="1"/>
  <c r="F101" i="1"/>
  <c r="D101" i="1"/>
  <c r="C101" i="1"/>
  <c r="L101" i="1" s="1"/>
  <c r="L100" i="1"/>
  <c r="K100" i="1"/>
  <c r="J100" i="1"/>
  <c r="I100" i="1"/>
  <c r="G100" i="1"/>
  <c r="M100" i="1" s="1"/>
  <c r="F100" i="1"/>
  <c r="D100" i="1"/>
  <c r="C100" i="1"/>
  <c r="K99" i="1"/>
  <c r="J99" i="1"/>
  <c r="I99" i="1"/>
  <c r="I107" i="1" s="1"/>
  <c r="I109" i="1" s="1"/>
  <c r="G99" i="1"/>
  <c r="M99" i="1" s="1"/>
  <c r="F99" i="1"/>
  <c r="D99" i="1"/>
  <c r="C99" i="1"/>
  <c r="L99" i="1" s="1"/>
  <c r="L98" i="1"/>
  <c r="J98" i="1"/>
  <c r="J107" i="1" s="1"/>
  <c r="J109" i="1" s="1"/>
  <c r="I98" i="1"/>
  <c r="G98" i="1"/>
  <c r="G107" i="1" s="1"/>
  <c r="F98" i="1"/>
  <c r="F107" i="1" s="1"/>
  <c r="D98" i="1"/>
  <c r="D107" i="1" s="1"/>
  <c r="D109" i="1" s="1"/>
  <c r="C98" i="1"/>
  <c r="C107" i="1" s="1"/>
  <c r="C109" i="1" s="1"/>
  <c r="M97" i="1"/>
  <c r="L97" i="1"/>
  <c r="K97" i="1"/>
  <c r="H97" i="1"/>
  <c r="E97" i="1"/>
  <c r="N97" i="1" s="1"/>
  <c r="N96" i="1"/>
  <c r="M96" i="1"/>
  <c r="L96" i="1"/>
  <c r="K96" i="1"/>
  <c r="H96" i="1"/>
  <c r="E96" i="1"/>
  <c r="M95" i="1"/>
  <c r="L95" i="1"/>
  <c r="K95" i="1"/>
  <c r="H95" i="1"/>
  <c r="N95" i="1" s="1"/>
  <c r="E95" i="1"/>
  <c r="M94" i="1"/>
  <c r="L94" i="1"/>
  <c r="K94" i="1"/>
  <c r="H94" i="1"/>
  <c r="N94" i="1" s="1"/>
  <c r="E94" i="1"/>
  <c r="M93" i="1"/>
  <c r="L93" i="1"/>
  <c r="K93" i="1"/>
  <c r="H93" i="1"/>
  <c r="E93" i="1"/>
  <c r="N93" i="1" s="1"/>
  <c r="N92" i="1"/>
  <c r="M92" i="1"/>
  <c r="L92" i="1"/>
  <c r="K92" i="1"/>
  <c r="H92" i="1"/>
  <c r="E92" i="1"/>
  <c r="M91" i="1"/>
  <c r="L91" i="1"/>
  <c r="K91" i="1"/>
  <c r="H91" i="1"/>
  <c r="N91" i="1" s="1"/>
  <c r="E91" i="1"/>
  <c r="M90" i="1"/>
  <c r="L90" i="1"/>
  <c r="K90" i="1"/>
  <c r="K106" i="1" s="1"/>
  <c r="H90" i="1"/>
  <c r="H106" i="1" s="1"/>
  <c r="E90" i="1"/>
  <c r="E106" i="1" s="1"/>
  <c r="M89" i="1"/>
  <c r="L89" i="1"/>
  <c r="K89" i="1"/>
  <c r="H89" i="1"/>
  <c r="E89" i="1"/>
  <c r="N89" i="1" s="1"/>
  <c r="N88" i="1"/>
  <c r="M88" i="1"/>
  <c r="L88" i="1"/>
  <c r="K88" i="1"/>
  <c r="H88" i="1"/>
  <c r="E88" i="1"/>
  <c r="M87" i="1"/>
  <c r="L87" i="1"/>
  <c r="K87" i="1"/>
  <c r="H87" i="1"/>
  <c r="N87" i="1" s="1"/>
  <c r="E87" i="1"/>
  <c r="M86" i="1"/>
  <c r="L86" i="1"/>
  <c r="K86" i="1"/>
  <c r="H86" i="1"/>
  <c r="H105" i="1" s="1"/>
  <c r="E86" i="1"/>
  <c r="E105" i="1" s="1"/>
  <c r="M85" i="1"/>
  <c r="L85" i="1"/>
  <c r="K85" i="1"/>
  <c r="H85" i="1"/>
  <c r="E85" i="1"/>
  <c r="N85" i="1" s="1"/>
  <c r="N84" i="1"/>
  <c r="M84" i="1"/>
  <c r="L84" i="1"/>
  <c r="K84" i="1"/>
  <c r="H84" i="1"/>
  <c r="E84" i="1"/>
  <c r="M83" i="1"/>
  <c r="L83" i="1"/>
  <c r="K83" i="1"/>
  <c r="H83" i="1"/>
  <c r="N83" i="1" s="1"/>
  <c r="E83" i="1"/>
  <c r="M82" i="1"/>
  <c r="L82" i="1"/>
  <c r="K82" i="1"/>
  <c r="H82" i="1"/>
  <c r="N82" i="1" s="1"/>
  <c r="E82" i="1"/>
  <c r="M81" i="1"/>
  <c r="L81" i="1"/>
  <c r="K81" i="1"/>
  <c r="H81" i="1"/>
  <c r="E81" i="1"/>
  <c r="N81" i="1" s="1"/>
  <c r="N80" i="1"/>
  <c r="M80" i="1"/>
  <c r="L80" i="1"/>
  <c r="K80" i="1"/>
  <c r="H80" i="1"/>
  <c r="E80" i="1"/>
  <c r="M79" i="1"/>
  <c r="L79" i="1"/>
  <c r="K79" i="1"/>
  <c r="H79" i="1"/>
  <c r="N79" i="1" s="1"/>
  <c r="E79" i="1"/>
  <c r="M78" i="1"/>
  <c r="L78" i="1"/>
  <c r="K78" i="1"/>
  <c r="H78" i="1"/>
  <c r="H104" i="1" s="1"/>
  <c r="E78" i="1"/>
  <c r="E104" i="1" s="1"/>
  <c r="M77" i="1"/>
  <c r="L77" i="1"/>
  <c r="K77" i="1"/>
  <c r="H77" i="1"/>
  <c r="E77" i="1"/>
  <c r="N77" i="1" s="1"/>
  <c r="N76" i="1"/>
  <c r="M76" i="1"/>
  <c r="L76" i="1"/>
  <c r="K76" i="1"/>
  <c r="H76" i="1"/>
  <c r="E76" i="1"/>
  <c r="M75" i="1"/>
  <c r="L75" i="1"/>
  <c r="K75" i="1"/>
  <c r="H75" i="1"/>
  <c r="N75" i="1" s="1"/>
  <c r="E75" i="1"/>
  <c r="M74" i="1"/>
  <c r="L74" i="1"/>
  <c r="K74" i="1"/>
  <c r="H74" i="1"/>
  <c r="N74" i="1" s="1"/>
  <c r="E74" i="1"/>
  <c r="M73" i="1"/>
  <c r="L73" i="1"/>
  <c r="K73" i="1"/>
  <c r="H73" i="1"/>
  <c r="E73" i="1"/>
  <c r="N73" i="1" s="1"/>
  <c r="N72" i="1"/>
  <c r="M72" i="1"/>
  <c r="L72" i="1"/>
  <c r="K72" i="1"/>
  <c r="H72" i="1"/>
  <c r="H103" i="1" s="1"/>
  <c r="E72" i="1"/>
  <c r="E103" i="1" s="1"/>
  <c r="M71" i="1"/>
  <c r="L71" i="1"/>
  <c r="K71" i="1"/>
  <c r="H71" i="1"/>
  <c r="N71" i="1" s="1"/>
  <c r="E71" i="1"/>
  <c r="M70" i="1"/>
  <c r="L70" i="1"/>
  <c r="K70" i="1"/>
  <c r="H70" i="1"/>
  <c r="N70" i="1" s="1"/>
  <c r="E70" i="1"/>
  <c r="M69" i="1"/>
  <c r="L69" i="1"/>
  <c r="K69" i="1"/>
  <c r="H69" i="1"/>
  <c r="E69" i="1"/>
  <c r="N69" i="1" s="1"/>
  <c r="N68" i="1"/>
  <c r="M68" i="1"/>
  <c r="L68" i="1"/>
  <c r="K68" i="1"/>
  <c r="H68" i="1"/>
  <c r="H102" i="1" s="1"/>
  <c r="N102" i="1" s="1"/>
  <c r="E68" i="1"/>
  <c r="E102" i="1" s="1"/>
  <c r="M67" i="1"/>
  <c r="L67" i="1"/>
  <c r="K67" i="1"/>
  <c r="H67" i="1"/>
  <c r="N67" i="1" s="1"/>
  <c r="E67" i="1"/>
  <c r="M66" i="1"/>
  <c r="L66" i="1"/>
  <c r="K66" i="1"/>
  <c r="H66" i="1"/>
  <c r="N66" i="1" s="1"/>
  <c r="E66" i="1"/>
  <c r="M65" i="1"/>
  <c r="L65" i="1"/>
  <c r="K65" i="1"/>
  <c r="H65" i="1"/>
  <c r="E65" i="1"/>
  <c r="N65" i="1" s="1"/>
  <c r="N64" i="1"/>
  <c r="M64" i="1"/>
  <c r="L64" i="1"/>
  <c r="K64" i="1"/>
  <c r="H64" i="1"/>
  <c r="E64" i="1"/>
  <c r="M63" i="1"/>
  <c r="L63" i="1"/>
  <c r="K63" i="1"/>
  <c r="H63" i="1"/>
  <c r="N63" i="1" s="1"/>
  <c r="E63" i="1"/>
  <c r="M62" i="1"/>
  <c r="L62" i="1"/>
  <c r="K62" i="1"/>
  <c r="H62" i="1"/>
  <c r="N62" i="1" s="1"/>
  <c r="E62" i="1"/>
  <c r="M61" i="1"/>
  <c r="L61" i="1"/>
  <c r="K61" i="1"/>
  <c r="H61" i="1"/>
  <c r="E61" i="1"/>
  <c r="N61" i="1" s="1"/>
  <c r="N60" i="1"/>
  <c r="M60" i="1"/>
  <c r="L60" i="1"/>
  <c r="K60" i="1"/>
  <c r="H60" i="1"/>
  <c r="H101" i="1" s="1"/>
  <c r="E60" i="1"/>
  <c r="M59" i="1"/>
  <c r="L59" i="1"/>
  <c r="K59" i="1"/>
  <c r="H59" i="1"/>
  <c r="N59" i="1" s="1"/>
  <c r="E59" i="1"/>
  <c r="E101" i="1" s="1"/>
  <c r="M58" i="1"/>
  <c r="L58" i="1"/>
  <c r="K58" i="1"/>
  <c r="H58" i="1"/>
  <c r="N58" i="1" s="1"/>
  <c r="E58" i="1"/>
  <c r="M57" i="1"/>
  <c r="L57" i="1"/>
  <c r="K57" i="1"/>
  <c r="H57" i="1"/>
  <c r="E57" i="1"/>
  <c r="N57" i="1" s="1"/>
  <c r="N56" i="1"/>
  <c r="M56" i="1"/>
  <c r="L56" i="1"/>
  <c r="K56" i="1"/>
  <c r="H56" i="1"/>
  <c r="H100" i="1" s="1"/>
  <c r="E56" i="1"/>
  <c r="E100" i="1" s="1"/>
  <c r="M55" i="1"/>
  <c r="L55" i="1"/>
  <c r="K55" i="1"/>
  <c r="H55" i="1"/>
  <c r="N55" i="1" s="1"/>
  <c r="E55" i="1"/>
  <c r="M54" i="1"/>
  <c r="L54" i="1"/>
  <c r="K54" i="1"/>
  <c r="H54" i="1"/>
  <c r="N54" i="1" s="1"/>
  <c r="E54" i="1"/>
  <c r="M53" i="1"/>
  <c r="L53" i="1"/>
  <c r="K53" i="1"/>
  <c r="H53" i="1"/>
  <c r="E53" i="1"/>
  <c r="N53" i="1" s="1"/>
  <c r="N52" i="1"/>
  <c r="M52" i="1"/>
  <c r="L52" i="1"/>
  <c r="K52" i="1"/>
  <c r="H52" i="1"/>
  <c r="E52" i="1"/>
  <c r="M51" i="1"/>
  <c r="L51" i="1"/>
  <c r="K51" i="1"/>
  <c r="H51" i="1"/>
  <c r="N51" i="1" s="1"/>
  <c r="E51" i="1"/>
  <c r="M50" i="1"/>
  <c r="L50" i="1"/>
  <c r="K50" i="1"/>
  <c r="H50" i="1"/>
  <c r="N50" i="1" s="1"/>
  <c r="E50" i="1"/>
  <c r="M49" i="1"/>
  <c r="L49" i="1"/>
  <c r="K49" i="1"/>
  <c r="H49" i="1"/>
  <c r="E49" i="1"/>
  <c r="N49" i="1" s="1"/>
  <c r="N48" i="1"/>
  <c r="M48" i="1"/>
  <c r="L48" i="1"/>
  <c r="K48" i="1"/>
  <c r="H48" i="1"/>
  <c r="H99" i="1" s="1"/>
  <c r="E48" i="1"/>
  <c r="E99" i="1" s="1"/>
  <c r="M47" i="1"/>
  <c r="L47" i="1"/>
  <c r="K47" i="1"/>
  <c r="H47" i="1"/>
  <c r="N47" i="1" s="1"/>
  <c r="E47" i="1"/>
  <c r="M46" i="1"/>
  <c r="L46" i="1"/>
  <c r="K46" i="1"/>
  <c r="H46" i="1"/>
  <c r="N46" i="1" s="1"/>
  <c r="E46" i="1"/>
  <c r="M45" i="1"/>
  <c r="L45" i="1"/>
  <c r="K45" i="1"/>
  <c r="H45" i="1"/>
  <c r="E45" i="1"/>
  <c r="N45" i="1" s="1"/>
  <c r="N44" i="1"/>
  <c r="M44" i="1"/>
  <c r="L44" i="1"/>
  <c r="K44" i="1"/>
  <c r="H44" i="1"/>
  <c r="E44" i="1"/>
  <c r="M43" i="1"/>
  <c r="L43" i="1"/>
  <c r="K43" i="1"/>
  <c r="H43" i="1"/>
  <c r="N43" i="1" s="1"/>
  <c r="E43" i="1"/>
  <c r="M42" i="1"/>
  <c r="L42" i="1"/>
  <c r="K42" i="1"/>
  <c r="H42" i="1"/>
  <c r="N42" i="1" s="1"/>
  <c r="E42" i="1"/>
  <c r="M41" i="1"/>
  <c r="L41" i="1"/>
  <c r="K41" i="1"/>
  <c r="H41" i="1"/>
  <c r="E41" i="1"/>
  <c r="N41" i="1" s="1"/>
  <c r="N40" i="1"/>
  <c r="M40" i="1"/>
  <c r="L40" i="1"/>
  <c r="K40" i="1"/>
  <c r="H40" i="1"/>
  <c r="E40" i="1"/>
  <c r="M39" i="1"/>
  <c r="L39" i="1"/>
  <c r="K39" i="1"/>
  <c r="H39" i="1"/>
  <c r="N39" i="1" s="1"/>
  <c r="E39" i="1"/>
  <c r="M38" i="1"/>
  <c r="L38" i="1"/>
  <c r="K38" i="1"/>
  <c r="H38" i="1"/>
  <c r="N38" i="1" s="1"/>
  <c r="E38" i="1"/>
  <c r="M37" i="1"/>
  <c r="L37" i="1"/>
  <c r="K37" i="1"/>
  <c r="H37" i="1"/>
  <c r="E37" i="1"/>
  <c r="N37" i="1" s="1"/>
  <c r="N36" i="1"/>
  <c r="M36" i="1"/>
  <c r="L36" i="1"/>
  <c r="K36" i="1"/>
  <c r="H36" i="1"/>
  <c r="E36" i="1"/>
  <c r="M35" i="1"/>
  <c r="L35" i="1"/>
  <c r="K35" i="1"/>
  <c r="H35" i="1"/>
  <c r="N35" i="1" s="1"/>
  <c r="E35" i="1"/>
  <c r="M34" i="1"/>
  <c r="L34" i="1"/>
  <c r="K34" i="1"/>
  <c r="H34" i="1"/>
  <c r="N34" i="1" s="1"/>
  <c r="E34" i="1"/>
  <c r="M33" i="1"/>
  <c r="L33" i="1"/>
  <c r="K33" i="1"/>
  <c r="H33" i="1"/>
  <c r="E33" i="1"/>
  <c r="N33" i="1" s="1"/>
  <c r="N32" i="1"/>
  <c r="M32" i="1"/>
  <c r="L32" i="1"/>
  <c r="K32" i="1"/>
  <c r="H32" i="1"/>
  <c r="E32" i="1"/>
  <c r="M31" i="1"/>
  <c r="L31" i="1"/>
  <c r="K31" i="1"/>
  <c r="H31" i="1"/>
  <c r="N31" i="1" s="1"/>
  <c r="E31" i="1"/>
  <c r="M30" i="1"/>
  <c r="L30" i="1"/>
  <c r="K30" i="1"/>
  <c r="H30" i="1"/>
  <c r="N30" i="1" s="1"/>
  <c r="E30" i="1"/>
  <c r="M29" i="1"/>
  <c r="L29" i="1"/>
  <c r="K29" i="1"/>
  <c r="H29" i="1"/>
  <c r="E29" i="1"/>
  <c r="N29" i="1" s="1"/>
  <c r="N28" i="1"/>
  <c r="M28" i="1"/>
  <c r="L28" i="1"/>
  <c r="K28" i="1"/>
  <c r="H28" i="1"/>
  <c r="E28" i="1"/>
  <c r="M27" i="1"/>
  <c r="L27" i="1"/>
  <c r="K27" i="1"/>
  <c r="H27" i="1"/>
  <c r="N27" i="1" s="1"/>
  <c r="E27" i="1"/>
  <c r="M26" i="1"/>
  <c r="L26" i="1"/>
  <c r="K26" i="1"/>
  <c r="H26" i="1"/>
  <c r="N26" i="1" s="1"/>
  <c r="E26" i="1"/>
  <c r="M25" i="1"/>
  <c r="L25" i="1"/>
  <c r="K25" i="1"/>
  <c r="H25" i="1"/>
  <c r="E25" i="1"/>
  <c r="N25" i="1" s="1"/>
  <c r="N24" i="1"/>
  <c r="M24" i="1"/>
  <c r="L24" i="1"/>
  <c r="K24" i="1"/>
  <c r="H24" i="1"/>
  <c r="E24" i="1"/>
  <c r="M23" i="1"/>
  <c r="L23" i="1"/>
  <c r="K23" i="1"/>
  <c r="H23" i="1"/>
  <c r="N23" i="1" s="1"/>
  <c r="E23" i="1"/>
  <c r="M22" i="1"/>
  <c r="L22" i="1"/>
  <c r="K22" i="1"/>
  <c r="H22" i="1"/>
  <c r="N22" i="1" s="1"/>
  <c r="E22" i="1"/>
  <c r="M21" i="1"/>
  <c r="L21" i="1"/>
  <c r="K21" i="1"/>
  <c r="H21" i="1"/>
  <c r="E21" i="1"/>
  <c r="N21" i="1" s="1"/>
  <c r="N20" i="1"/>
  <c r="M20" i="1"/>
  <c r="L20" i="1"/>
  <c r="K20" i="1"/>
  <c r="H20" i="1"/>
  <c r="E20" i="1"/>
  <c r="M19" i="1"/>
  <c r="L19" i="1"/>
  <c r="K19" i="1"/>
  <c r="H19" i="1"/>
  <c r="N19" i="1" s="1"/>
  <c r="E19" i="1"/>
  <c r="M18" i="1"/>
  <c r="L18" i="1"/>
  <c r="K18" i="1"/>
  <c r="H18" i="1"/>
  <c r="N18" i="1" s="1"/>
  <c r="E18" i="1"/>
  <c r="M17" i="1"/>
  <c r="L17" i="1"/>
  <c r="K17" i="1"/>
  <c r="H17" i="1"/>
  <c r="E17" i="1"/>
  <c r="N17" i="1" s="1"/>
  <c r="N16" i="1"/>
  <c r="M16" i="1"/>
  <c r="L16" i="1"/>
  <c r="K16" i="1"/>
  <c r="H16" i="1"/>
  <c r="E16" i="1"/>
  <c r="M15" i="1"/>
  <c r="L15" i="1"/>
  <c r="K15" i="1"/>
  <c r="H15" i="1"/>
  <c r="N15" i="1" s="1"/>
  <c r="E15" i="1"/>
  <c r="M14" i="1"/>
  <c r="L14" i="1"/>
  <c r="K14" i="1"/>
  <c r="H14" i="1"/>
  <c r="N14" i="1" s="1"/>
  <c r="E14" i="1"/>
  <c r="M13" i="1"/>
  <c r="L13" i="1"/>
  <c r="K13" i="1"/>
  <c r="H13" i="1"/>
  <c r="E13" i="1"/>
  <c r="N13" i="1" s="1"/>
  <c r="N12" i="1"/>
  <c r="M12" i="1"/>
  <c r="L12" i="1"/>
  <c r="K12" i="1"/>
  <c r="H12" i="1"/>
  <c r="E12" i="1"/>
  <c r="M11" i="1"/>
  <c r="L11" i="1"/>
  <c r="K11" i="1"/>
  <c r="H11" i="1"/>
  <c r="N11" i="1" s="1"/>
  <c r="E11" i="1"/>
  <c r="M10" i="1"/>
  <c r="L10" i="1"/>
  <c r="K10" i="1"/>
  <c r="H10" i="1"/>
  <c r="N10" i="1" s="1"/>
  <c r="E10" i="1"/>
  <c r="M9" i="1"/>
  <c r="L9" i="1"/>
  <c r="K9" i="1"/>
  <c r="H9" i="1"/>
  <c r="E9" i="1"/>
  <c r="N9" i="1" s="1"/>
  <c r="N8" i="1"/>
  <c r="M8" i="1"/>
  <c r="L8" i="1"/>
  <c r="K8" i="1"/>
  <c r="H8" i="1"/>
  <c r="E8" i="1"/>
  <c r="M7" i="1"/>
  <c r="L7" i="1"/>
  <c r="K7" i="1"/>
  <c r="H7" i="1"/>
  <c r="N7" i="1" s="1"/>
  <c r="E7" i="1"/>
  <c r="M6" i="1"/>
  <c r="L6" i="1"/>
  <c r="K6" i="1"/>
  <c r="K98" i="1" s="1"/>
  <c r="K107" i="1" s="1"/>
  <c r="K109" i="1" s="1"/>
  <c r="H6" i="1"/>
  <c r="N6" i="1" s="1"/>
  <c r="E6" i="1"/>
  <c r="E98" i="1" s="1"/>
  <c r="N106" i="1" l="1"/>
  <c r="N100" i="1"/>
  <c r="N103" i="1"/>
  <c r="N104" i="1"/>
  <c r="N101" i="1"/>
  <c r="E107" i="1"/>
  <c r="E109" i="1" s="1"/>
  <c r="N99" i="1"/>
  <c r="N105" i="1"/>
  <c r="F109" i="1"/>
  <c r="L109" i="1" s="1"/>
  <c r="L107" i="1"/>
  <c r="M107" i="1"/>
  <c r="G109" i="1"/>
  <c r="M109" i="1" s="1"/>
  <c r="M98" i="1"/>
  <c r="N86" i="1"/>
  <c r="N90" i="1"/>
  <c r="H98" i="1"/>
  <c r="N78" i="1"/>
  <c r="H107" i="1" l="1"/>
  <c r="N98" i="1"/>
  <c r="N107" i="1" l="1"/>
  <c r="H109" i="1"/>
  <c r="N109" i="1" s="1"/>
</calcChain>
</file>

<file path=xl/sharedStrings.xml><?xml version="1.0" encoding="utf-8"?>
<sst xmlns="http://schemas.openxmlformats.org/spreadsheetml/2006/main" count="125" uniqueCount="116">
  <si>
    <t>当日以外…期日前投票＋不在者投票</t>
    <rPh sb="0" eb="2">
      <t>トウジツ</t>
    </rPh>
    <rPh sb="2" eb="4">
      <t>イガイ</t>
    </rPh>
    <rPh sb="5" eb="7">
      <t>キジツ</t>
    </rPh>
    <rPh sb="7" eb="8">
      <t>マエ</t>
    </rPh>
    <rPh sb="8" eb="10">
      <t>トウヒョウ</t>
    </rPh>
    <rPh sb="11" eb="14">
      <t>フザイシャ</t>
    </rPh>
    <rPh sb="14" eb="16">
      <t>トウヒョウ</t>
    </rPh>
    <phoneticPr fontId="5"/>
  </si>
  <si>
    <t>投票区</t>
    <rPh sb="0" eb="2">
      <t>トウヒョウ</t>
    </rPh>
    <rPh sb="2" eb="3">
      <t>ク</t>
    </rPh>
    <phoneticPr fontId="5"/>
  </si>
  <si>
    <t>投票所名</t>
    <rPh sb="0" eb="2">
      <t>トウヒョウ</t>
    </rPh>
    <rPh sb="2" eb="3">
      <t>ショ</t>
    </rPh>
    <rPh sb="3" eb="4">
      <t>メイ</t>
    </rPh>
    <phoneticPr fontId="5"/>
  </si>
  <si>
    <t>有権者数</t>
    <rPh sb="0" eb="2">
      <t>ユウケン</t>
    </rPh>
    <rPh sb="2" eb="3">
      <t>シャ</t>
    </rPh>
    <rPh sb="3" eb="4">
      <t>スウ</t>
    </rPh>
    <phoneticPr fontId="5"/>
  </si>
  <si>
    <t>投票者数</t>
    <rPh sb="0" eb="3">
      <t>トウヒョウシャ</t>
    </rPh>
    <rPh sb="3" eb="4">
      <t>スウ</t>
    </rPh>
    <phoneticPr fontId="5"/>
  </si>
  <si>
    <t>投票率</t>
    <rPh sb="0" eb="2">
      <t>トウヒョウ</t>
    </rPh>
    <rPh sb="2" eb="3">
      <t>リツ</t>
    </rPh>
    <phoneticPr fontId="5"/>
  </si>
  <si>
    <t>うち当日以外</t>
    <rPh sb="2" eb="4">
      <t>トウジツ</t>
    </rPh>
    <rPh sb="4" eb="6">
      <t>イガイ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</si>
  <si>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</si>
  <si>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</si>
  <si>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計</t>
    <rPh sb="0" eb="1">
      <t>ケイ</t>
    </rPh>
    <phoneticPr fontId="5"/>
  </si>
  <si>
    <t>遷喬小学校</t>
    <rPh sb="0" eb="1">
      <t>セン</t>
    </rPh>
    <rPh sb="1" eb="2">
      <t>キョウ</t>
    </rPh>
    <rPh sb="2" eb="5">
      <t>ショウガッコウ</t>
    </rPh>
    <phoneticPr fontId="11"/>
  </si>
  <si>
    <t>久松会館</t>
    <rPh sb="0" eb="1">
      <t>キュウ</t>
    </rPh>
    <rPh sb="1" eb="2">
      <t>マツ</t>
    </rPh>
    <rPh sb="2" eb="4">
      <t>カイカン</t>
    </rPh>
    <phoneticPr fontId="11"/>
  </si>
  <si>
    <t>醇風小学校体育館</t>
    <rPh sb="0" eb="1">
      <t>ジュン</t>
    </rPh>
    <rPh sb="1" eb="2">
      <t>フウ</t>
    </rPh>
    <rPh sb="2" eb="5">
      <t>ショウガッコウ</t>
    </rPh>
    <rPh sb="5" eb="8">
      <t>タイイクカン</t>
    </rPh>
    <phoneticPr fontId="11"/>
  </si>
  <si>
    <t>西中学校体育館</t>
    <rPh sb="0" eb="1">
      <t>ニシ</t>
    </rPh>
    <rPh sb="1" eb="4">
      <t>チュウガッコウ</t>
    </rPh>
    <rPh sb="4" eb="7">
      <t>タイイクカン</t>
    </rPh>
    <phoneticPr fontId="11"/>
  </si>
  <si>
    <t>城北小学校体育館</t>
    <rPh sb="0" eb="2">
      <t>ジョウホク</t>
    </rPh>
    <rPh sb="2" eb="5">
      <t>ショウガッコウ</t>
    </rPh>
    <rPh sb="5" eb="7">
      <t>タイイク</t>
    </rPh>
    <rPh sb="7" eb="8">
      <t>カン</t>
    </rPh>
    <phoneticPr fontId="11"/>
  </si>
  <si>
    <t>浜坂地区公民館</t>
    <rPh sb="0" eb="2">
      <t>ハマサカ</t>
    </rPh>
    <rPh sb="2" eb="4">
      <t>チク</t>
    </rPh>
    <rPh sb="4" eb="7">
      <t>コウミンカン</t>
    </rPh>
    <phoneticPr fontId="11"/>
  </si>
  <si>
    <t>富桑小学校体育館</t>
    <rPh sb="0" eb="1">
      <t>トミ</t>
    </rPh>
    <rPh sb="1" eb="2">
      <t>クワ</t>
    </rPh>
    <rPh sb="2" eb="3">
      <t>ショウ</t>
    </rPh>
    <rPh sb="3" eb="5">
      <t>ガッコウ</t>
    </rPh>
    <rPh sb="5" eb="8">
      <t>タイイクカン</t>
    </rPh>
    <phoneticPr fontId="11"/>
  </si>
  <si>
    <t>明徳小学校体育館</t>
    <rPh sb="0" eb="2">
      <t>メイトク</t>
    </rPh>
    <rPh sb="2" eb="5">
      <t>ショウガッコウ</t>
    </rPh>
    <rPh sb="5" eb="8">
      <t>タイイクカン</t>
    </rPh>
    <phoneticPr fontId="11"/>
  </si>
  <si>
    <t>日進小学校体育館</t>
    <rPh sb="0" eb="2">
      <t>ニッシン</t>
    </rPh>
    <rPh sb="2" eb="5">
      <t>ショウガッコウ</t>
    </rPh>
    <rPh sb="5" eb="8">
      <t>タイイクカン</t>
    </rPh>
    <phoneticPr fontId="11"/>
  </si>
  <si>
    <t>山の手体育館</t>
    <rPh sb="0" eb="1">
      <t>ヤマ</t>
    </rPh>
    <rPh sb="2" eb="3">
      <t>テ</t>
    </rPh>
    <rPh sb="3" eb="6">
      <t>タイイクカン</t>
    </rPh>
    <phoneticPr fontId="11"/>
  </si>
  <si>
    <t>修立小学校体育館</t>
    <rPh sb="0" eb="2">
      <t>シュウリツ</t>
    </rPh>
    <rPh sb="2" eb="5">
      <t>ショウガッコウ</t>
    </rPh>
    <rPh sb="5" eb="8">
      <t>タイイクカン</t>
    </rPh>
    <phoneticPr fontId="11"/>
  </si>
  <si>
    <t>東中学校体育館</t>
    <rPh sb="0" eb="1">
      <t>ヒガシ</t>
    </rPh>
    <rPh sb="1" eb="4">
      <t>チュウガッコウ</t>
    </rPh>
    <rPh sb="4" eb="7">
      <t>タイイクカン</t>
    </rPh>
    <phoneticPr fontId="11"/>
  </si>
  <si>
    <t>稲葉山小学校体育館</t>
    <rPh sb="0" eb="2">
      <t>イナバ</t>
    </rPh>
    <rPh sb="2" eb="3">
      <t>ヤマ</t>
    </rPh>
    <rPh sb="3" eb="6">
      <t>ショウガッコウ</t>
    </rPh>
    <rPh sb="6" eb="9">
      <t>タイイクカン</t>
    </rPh>
    <phoneticPr fontId="11"/>
  </si>
  <si>
    <t>東デイサービスセンター</t>
    <rPh sb="0" eb="1">
      <t>ヒガシ</t>
    </rPh>
    <phoneticPr fontId="11"/>
  </si>
  <si>
    <t>南中学校体育館</t>
    <rPh sb="0" eb="1">
      <t>ミナミ</t>
    </rPh>
    <rPh sb="1" eb="4">
      <t>チュウガッコウ</t>
    </rPh>
    <rPh sb="4" eb="7">
      <t>タイイクカン</t>
    </rPh>
    <phoneticPr fontId="11"/>
  </si>
  <si>
    <t>美保小学校体育館</t>
    <rPh sb="0" eb="2">
      <t>ミホ</t>
    </rPh>
    <rPh sb="2" eb="5">
      <t>ショウガッコウ</t>
    </rPh>
    <rPh sb="5" eb="8">
      <t>タイイクカン</t>
    </rPh>
    <phoneticPr fontId="12"/>
  </si>
  <si>
    <t>面影小学校体育館</t>
    <rPh sb="0" eb="2">
      <t>オモカゲ</t>
    </rPh>
    <rPh sb="2" eb="5">
      <t>ショウガッコウ</t>
    </rPh>
    <rPh sb="5" eb="8">
      <t>タイイクカン</t>
    </rPh>
    <phoneticPr fontId="11"/>
  </si>
  <si>
    <t>津ノ井小学校体育館</t>
    <rPh sb="0" eb="3">
      <t>ツノイ</t>
    </rPh>
    <rPh sb="3" eb="6">
      <t>ショウガッコウ</t>
    </rPh>
    <rPh sb="6" eb="9">
      <t>タイイクカン</t>
    </rPh>
    <phoneticPr fontId="11"/>
  </si>
  <si>
    <t>米里体育館</t>
    <rPh sb="0" eb="2">
      <t>ヨネサト</t>
    </rPh>
    <rPh sb="2" eb="5">
      <t>タイイクカン</t>
    </rPh>
    <phoneticPr fontId="11"/>
  </si>
  <si>
    <t>倉田体育館</t>
    <rPh sb="0" eb="2">
      <t>クラタ</t>
    </rPh>
    <rPh sb="2" eb="5">
      <t>タイイクカン</t>
    </rPh>
    <phoneticPr fontId="11"/>
  </si>
  <si>
    <t>鳥取県漁業協同組合</t>
    <rPh sb="0" eb="3">
      <t>トットリケン</t>
    </rPh>
    <rPh sb="3" eb="5">
      <t>ギョギョウ</t>
    </rPh>
    <rPh sb="5" eb="7">
      <t>キョウドウ</t>
    </rPh>
    <rPh sb="7" eb="9">
      <t>クミアイ</t>
    </rPh>
    <phoneticPr fontId="11"/>
  </si>
  <si>
    <t>賀露町七区公民館</t>
    <rPh sb="0" eb="3">
      <t>カロチョウ</t>
    </rPh>
    <rPh sb="3" eb="4">
      <t>ナナ</t>
    </rPh>
    <rPh sb="4" eb="5">
      <t>ク</t>
    </rPh>
    <rPh sb="5" eb="8">
      <t>コウミンカン</t>
    </rPh>
    <phoneticPr fontId="11"/>
  </si>
  <si>
    <t>大正小学校体育館</t>
    <rPh sb="0" eb="2">
      <t>タイショウ</t>
    </rPh>
    <rPh sb="2" eb="5">
      <t>ショウガッコウ</t>
    </rPh>
    <rPh sb="5" eb="8">
      <t>タイイクカン</t>
    </rPh>
    <phoneticPr fontId="11"/>
  </si>
  <si>
    <t>美穂地区公民館</t>
    <rPh sb="0" eb="2">
      <t>ミホ</t>
    </rPh>
    <rPh sb="2" eb="4">
      <t>チク</t>
    </rPh>
    <rPh sb="4" eb="7">
      <t>コウミンカン</t>
    </rPh>
    <phoneticPr fontId="11"/>
  </si>
  <si>
    <t>神戸地区公民館</t>
    <rPh sb="0" eb="2">
      <t>カンド</t>
    </rPh>
    <rPh sb="2" eb="4">
      <t>チク</t>
    </rPh>
    <rPh sb="4" eb="7">
      <t>コウミンカン</t>
    </rPh>
    <phoneticPr fontId="11"/>
  </si>
  <si>
    <t>岩坪生活改善センター</t>
    <rPh sb="0" eb="2">
      <t>イワツボ</t>
    </rPh>
    <rPh sb="2" eb="4">
      <t>セイカツ</t>
    </rPh>
    <rPh sb="4" eb="6">
      <t>カイゼン</t>
    </rPh>
    <phoneticPr fontId="11"/>
  </si>
  <si>
    <t>東郷地区公民館</t>
    <rPh sb="0" eb="2">
      <t>トウゴウ</t>
    </rPh>
    <rPh sb="2" eb="4">
      <t>チク</t>
    </rPh>
    <rPh sb="4" eb="7">
      <t>コウミンカン</t>
    </rPh>
    <phoneticPr fontId="11"/>
  </si>
  <si>
    <t>高路公民館</t>
    <rPh sb="0" eb="1">
      <t>コウ</t>
    </rPh>
    <rPh sb="1" eb="2">
      <t>ロ</t>
    </rPh>
    <rPh sb="2" eb="5">
      <t>コウミンカン</t>
    </rPh>
    <phoneticPr fontId="11"/>
  </si>
  <si>
    <t>世紀小学校体育館</t>
    <rPh sb="0" eb="2">
      <t>セイキ</t>
    </rPh>
    <rPh sb="2" eb="5">
      <t>ショウガッコウ</t>
    </rPh>
    <rPh sb="5" eb="8">
      <t>タイイクカン</t>
    </rPh>
    <phoneticPr fontId="11"/>
  </si>
  <si>
    <t>松保地区公民館</t>
    <rPh sb="0" eb="2">
      <t>マツホ</t>
    </rPh>
    <rPh sb="2" eb="4">
      <t>チク</t>
    </rPh>
    <rPh sb="4" eb="7">
      <t>コウミンカン</t>
    </rPh>
    <phoneticPr fontId="13"/>
  </si>
  <si>
    <t>豊実地区公民館</t>
  </si>
  <si>
    <t>上原多目的集会施設</t>
    <rPh sb="0" eb="2">
      <t>ウエバラ</t>
    </rPh>
    <rPh sb="2" eb="5">
      <t>タモクテキ</t>
    </rPh>
    <rPh sb="5" eb="7">
      <t>シュウカイ</t>
    </rPh>
    <rPh sb="7" eb="9">
      <t>シセツ</t>
    </rPh>
    <phoneticPr fontId="11"/>
  </si>
  <si>
    <t>河内生活改善センター</t>
    <rPh sb="0" eb="2">
      <t>コウチ</t>
    </rPh>
    <rPh sb="2" eb="4">
      <t>セイカツ</t>
    </rPh>
    <rPh sb="4" eb="6">
      <t>カイゼン</t>
    </rPh>
    <phoneticPr fontId="11"/>
  </si>
  <si>
    <t>湖山小学校体育館</t>
    <rPh sb="0" eb="2">
      <t>コヤマ</t>
    </rPh>
    <rPh sb="2" eb="3">
      <t>ショウ</t>
    </rPh>
    <rPh sb="3" eb="5">
      <t>ガッコウ</t>
    </rPh>
    <rPh sb="5" eb="8">
      <t>タイイクカン</t>
    </rPh>
    <phoneticPr fontId="11"/>
  </si>
  <si>
    <t>国際交流プラザ</t>
    <rPh sb="0" eb="2">
      <t>コクサイ</t>
    </rPh>
    <rPh sb="2" eb="4">
      <t>コウリュウ</t>
    </rPh>
    <phoneticPr fontId="13"/>
  </si>
  <si>
    <t>末恒小学校体育館</t>
    <rPh sb="0" eb="2">
      <t>スエツネ</t>
    </rPh>
    <rPh sb="2" eb="5">
      <t>ショウガッコウ</t>
    </rPh>
    <rPh sb="5" eb="8">
      <t>タイイクカン</t>
    </rPh>
    <phoneticPr fontId="11"/>
  </si>
  <si>
    <t>湖南学園体育館</t>
    <rPh sb="0" eb="2">
      <t>コナン</t>
    </rPh>
    <rPh sb="2" eb="4">
      <t>ガクエン</t>
    </rPh>
    <rPh sb="4" eb="7">
      <t>タイイクカン</t>
    </rPh>
    <phoneticPr fontId="11"/>
  </si>
  <si>
    <t>矢矯公民館</t>
    <rPh sb="0" eb="2">
      <t>ヤハギ</t>
    </rPh>
    <rPh sb="2" eb="5">
      <t>コウミンカン</t>
    </rPh>
    <phoneticPr fontId="11"/>
  </si>
  <si>
    <t>美保南小学校体育館</t>
    <rPh sb="0" eb="2">
      <t>ミホ</t>
    </rPh>
    <rPh sb="2" eb="3">
      <t>ミナミ</t>
    </rPh>
    <rPh sb="3" eb="6">
      <t>ショウガッコウ</t>
    </rPh>
    <rPh sb="6" eb="9">
      <t>タイイクカン</t>
    </rPh>
    <phoneticPr fontId="11"/>
  </si>
  <si>
    <t>中ノ郷小学校体育館</t>
    <rPh sb="0" eb="3">
      <t>ナカノゴウ</t>
    </rPh>
    <rPh sb="3" eb="6">
      <t>ショウガッコウ</t>
    </rPh>
    <rPh sb="6" eb="9">
      <t>タイイクカン</t>
    </rPh>
    <phoneticPr fontId="13"/>
  </si>
  <si>
    <t>若葉台体育館</t>
    <rPh sb="0" eb="2">
      <t>ワカバ</t>
    </rPh>
    <rPh sb="2" eb="3">
      <t>ダイ</t>
    </rPh>
    <rPh sb="3" eb="6">
      <t>タイイクカン</t>
    </rPh>
    <phoneticPr fontId="13"/>
  </si>
  <si>
    <t>桜ケ丘中学校</t>
    <rPh sb="0" eb="3">
      <t>サクラガオカ</t>
    </rPh>
    <rPh sb="3" eb="6">
      <t>チュウガッコウ</t>
    </rPh>
    <phoneticPr fontId="13"/>
  </si>
  <si>
    <t>あおば地区公民館</t>
  </si>
  <si>
    <t>宮下地区公民館</t>
  </si>
  <si>
    <t>国府町コミュニティセンター</t>
    <rPh sb="0" eb="3">
      <t>コクフチョウ</t>
    </rPh>
    <phoneticPr fontId="11"/>
  </si>
  <si>
    <t>谷地区公民館</t>
  </si>
  <si>
    <t>成器地区公民館</t>
  </si>
  <si>
    <t>山のめぐみ館</t>
  </si>
  <si>
    <t>大茅地区公民館</t>
  </si>
  <si>
    <t>扇の里交流館</t>
    <rPh sb="0" eb="1">
      <t>オオギ</t>
    </rPh>
    <rPh sb="2" eb="3">
      <t>サト</t>
    </rPh>
    <rPh sb="3" eb="5">
      <t>コウリュウ</t>
    </rPh>
    <rPh sb="5" eb="6">
      <t>カン</t>
    </rPh>
    <phoneticPr fontId="11"/>
  </si>
  <si>
    <t>福部町コミュニティセンター</t>
    <rPh sb="0" eb="2">
      <t>フクベ</t>
    </rPh>
    <phoneticPr fontId="11"/>
  </si>
  <si>
    <t>山湯山農業センター</t>
    <rPh sb="0" eb="1">
      <t>ヤマ</t>
    </rPh>
    <rPh sb="1" eb="3">
      <t>ユヤマ</t>
    </rPh>
    <rPh sb="3" eb="5">
      <t>ノウギョウ</t>
    </rPh>
    <phoneticPr fontId="13"/>
  </si>
  <si>
    <t>福部町久志羅集会所</t>
  </si>
  <si>
    <t>河原町総合支所</t>
  </si>
  <si>
    <t>国英地区公民館</t>
  </si>
  <si>
    <t>散岐小学校体育館</t>
    <rPh sb="2" eb="3">
      <t>ショウ</t>
    </rPh>
    <rPh sb="3" eb="5">
      <t>ガッコウ</t>
    </rPh>
    <rPh sb="5" eb="8">
      <t>タイイクカン</t>
    </rPh>
    <phoneticPr fontId="11"/>
  </si>
  <si>
    <t>水根公会堂</t>
  </si>
  <si>
    <t>河原町総合体育館</t>
    <rPh sb="0" eb="3">
      <t>カワハラチョウ</t>
    </rPh>
    <rPh sb="3" eb="5">
      <t>ソウゴウ</t>
    </rPh>
    <rPh sb="5" eb="8">
      <t>タイイクカン</t>
    </rPh>
    <phoneticPr fontId="11"/>
  </si>
  <si>
    <t>西郷地区公民館</t>
  </si>
  <si>
    <t>小河内公民館</t>
  </si>
  <si>
    <t>北村公民館</t>
  </si>
  <si>
    <t>用瀬町民会館</t>
    <rPh sb="0" eb="2">
      <t>モチガセ</t>
    </rPh>
    <rPh sb="2" eb="3">
      <t>チョウ</t>
    </rPh>
    <rPh sb="3" eb="4">
      <t>ミン</t>
    </rPh>
    <rPh sb="4" eb="6">
      <t>カイカン</t>
    </rPh>
    <phoneticPr fontId="13"/>
  </si>
  <si>
    <t>大村電化農協会館</t>
    <rPh sb="0" eb="2">
      <t>オオムラ</t>
    </rPh>
    <rPh sb="2" eb="4">
      <t>デンカ</t>
    </rPh>
    <rPh sb="4" eb="6">
      <t>ノウキョウ</t>
    </rPh>
    <rPh sb="6" eb="8">
      <t>カイカン</t>
    </rPh>
    <phoneticPr fontId="11"/>
  </si>
  <si>
    <t>社地区公民館</t>
    <rPh sb="0" eb="1">
      <t>ヤシロ</t>
    </rPh>
    <phoneticPr fontId="11"/>
  </si>
  <si>
    <t>用瀬町屋住多目的集会所</t>
  </si>
  <si>
    <t>用瀬町江波多目的集会所</t>
  </si>
  <si>
    <t>佐治町地域活性化センター</t>
  </si>
  <si>
    <t>プラザ佐治記念ホール</t>
    <rPh sb="3" eb="5">
      <t>サジ</t>
    </rPh>
    <rPh sb="5" eb="7">
      <t>キネン</t>
    </rPh>
    <phoneticPr fontId="11"/>
  </si>
  <si>
    <t>佐治町西佐治会館</t>
  </si>
  <si>
    <t>佐治町山王ふれあい会館</t>
  </si>
  <si>
    <t>佐治町津無生活改善センター</t>
  </si>
  <si>
    <t>佐治町津野ふれあいの館</t>
  </si>
  <si>
    <t>宝木地区公民館</t>
  </si>
  <si>
    <t>気高人権福祉センター</t>
    <rPh sb="2" eb="4">
      <t>ジンケン</t>
    </rPh>
    <rPh sb="4" eb="6">
      <t>フクシ</t>
    </rPh>
    <phoneticPr fontId="11"/>
  </si>
  <si>
    <t>瑞穂地区公民館</t>
  </si>
  <si>
    <t>市営住宅矢口団地集会所</t>
    <rPh sb="0" eb="1">
      <t>シ</t>
    </rPh>
    <phoneticPr fontId="14"/>
  </si>
  <si>
    <t>逢坂地区公民館</t>
  </si>
  <si>
    <t>気高町総合支所</t>
    <rPh sb="0" eb="2">
      <t>ケタカ</t>
    </rPh>
    <rPh sb="2" eb="3">
      <t>チョウ</t>
    </rPh>
    <rPh sb="3" eb="5">
      <t>ソウゴウ</t>
    </rPh>
    <rPh sb="5" eb="7">
      <t>シショ</t>
    </rPh>
    <phoneticPr fontId="11"/>
  </si>
  <si>
    <t>浜村小学校体育館</t>
  </si>
  <si>
    <t>船磯公民館</t>
  </si>
  <si>
    <t>鹿野町農業者トレーニングセンター</t>
  </si>
  <si>
    <t>勝谷地区公民館</t>
  </si>
  <si>
    <t>小鷲河地区公民館</t>
  </si>
  <si>
    <t>鹿野町河内生活改善センター</t>
  </si>
  <si>
    <t>青谷地区公民館</t>
    <rPh sb="0" eb="2">
      <t>アオヤ</t>
    </rPh>
    <rPh sb="2" eb="4">
      <t>チク</t>
    </rPh>
    <rPh sb="4" eb="7">
      <t>コウミンカン</t>
    </rPh>
    <phoneticPr fontId="11"/>
  </si>
  <si>
    <t>青谷小学校体育館</t>
  </si>
  <si>
    <t>中郷地区公民館</t>
  </si>
  <si>
    <t>絹見公民館</t>
  </si>
  <si>
    <t>日置谷地区公民館</t>
  </si>
  <si>
    <t>勝部地区公民館</t>
    <rPh sb="0" eb="2">
      <t>カチベ</t>
    </rPh>
    <rPh sb="2" eb="4">
      <t>チク</t>
    </rPh>
    <rPh sb="4" eb="7">
      <t>コウミンカン</t>
    </rPh>
    <phoneticPr fontId="11"/>
  </si>
  <si>
    <t>日置地区公民館</t>
  </si>
  <si>
    <t>八葉寺公民館</t>
  </si>
  <si>
    <t>鳥取計</t>
  </si>
  <si>
    <t>国府計</t>
  </si>
  <si>
    <t>福部計</t>
  </si>
  <si>
    <t>河原計</t>
  </si>
  <si>
    <t>用瀬計</t>
  </si>
  <si>
    <t>佐治計</t>
  </si>
  <si>
    <t>気高計</t>
  </si>
  <si>
    <t>鹿野計</t>
  </si>
  <si>
    <t>青谷計</t>
    <rPh sb="0" eb="2">
      <t>アオヤ</t>
    </rPh>
    <rPh sb="2" eb="3">
      <t>ケイ</t>
    </rPh>
    <phoneticPr fontId="5"/>
  </si>
  <si>
    <t>国内計</t>
    <rPh sb="0" eb="2">
      <t>コクナイ</t>
    </rPh>
    <rPh sb="2" eb="3">
      <t>ケイ</t>
    </rPh>
    <phoneticPr fontId="5"/>
  </si>
  <si>
    <t>在外計</t>
    <rPh sb="0" eb="2">
      <t>ザイガイ</t>
    </rPh>
    <rPh sb="2" eb="3">
      <t>ケイ</t>
    </rPh>
    <phoneticPr fontId="5"/>
  </si>
  <si>
    <t>合計</t>
    <rPh sb="0" eb="2">
      <t>ゴウケイ</t>
    </rPh>
    <phoneticPr fontId="5"/>
  </si>
  <si>
    <t>参議院議員通常選挙</t>
    <phoneticPr fontId="4"/>
  </si>
  <si>
    <r>
      <t>　　　　　　　　　　　　　　　　　　　　　　　　　　　投票区別投票結果</t>
    </r>
    <r>
      <rPr>
        <sz val="12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（選挙区）</t>
    </r>
    <r>
      <rPr>
        <sz val="12"/>
        <rFont val="ＭＳ ゴシック"/>
        <family val="3"/>
        <charset val="128"/>
      </rPr>
      <t xml:space="preserve">
</t>
    </r>
    <r>
      <rPr>
        <sz val="10"/>
        <rFont val="ＭＳ Ｐ明朝"/>
        <family val="1"/>
        <charset val="128"/>
      </rPr>
      <t>令和4年7月10日執行</t>
    </r>
    <rPh sb="27" eb="29">
      <t>トウヒョウ</t>
    </rPh>
    <rPh sb="29" eb="31">
      <t>クベツ</t>
    </rPh>
    <rPh sb="31" eb="33">
      <t>トウヒョウ</t>
    </rPh>
    <rPh sb="33" eb="35">
      <t>ケッカ</t>
    </rPh>
    <rPh sb="37" eb="40">
      <t>センキョク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</si>
</sst>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;[Red]0.00"/>
    <numFmt numFmtId="177" formatCode="#,##0_ ;[Red]\-#,##0\ "/>
  </numFmts>
  <fonts count="17">
    <font>
      <sz val="11"/>
      <color theme="1"/>
      <name val="游ゴシック"/>
      <family val="3"/>
      <charset val="128"/>
      <scheme val="minor"/>
    </font>
    <font>
      <sz val="10"/>
      <color theme="1"/>
      <name val="ＭＳ Ｐ明朝"/>
      <family val="2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明朝"/>
      <family val="2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明朝"/>
      <family val="1"/>
      <charset val="128"/>
    </font>
    <font>
      <sz val="7"/>
      <name val="ＭＳ 明朝"/>
      <family val="1"/>
      <charset val="128"/>
    </font>
    <font>
      <sz val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auto="1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10" fillId="0" borderId="0"/>
  </cellStyleXfs>
  <cellXfs count="132">
    <xf numFmtId="0" fontId="0" fillId="0" borderId="0" xfId="0">
      <alignment vertical="center"/>
    </xf>
    <xf numFmtId="0" fontId="6" fillId="0" borderId="0" xfId="2" applyFont="1" applyFill="1" applyAlignment="1" applyProtection="1">
      <alignment vertical="center" shrinkToFit="1"/>
    </xf>
    <xf numFmtId="0" fontId="7" fillId="0" borderId="0" xfId="2" applyFont="1" applyFill="1" applyAlignment="1" applyProtection="1">
      <alignment vertical="center" shrinkToFit="1"/>
    </xf>
    <xf numFmtId="40" fontId="7" fillId="0" borderId="0" xfId="2" applyNumberFormat="1" applyFont="1" applyFill="1" applyAlignment="1" applyProtection="1">
      <alignment vertical="center" shrinkToFit="1"/>
    </xf>
    <xf numFmtId="0" fontId="7" fillId="0" borderId="0" xfId="2" applyFont="1" applyFill="1" applyAlignment="1" applyProtection="1">
      <alignment vertical="center"/>
    </xf>
    <xf numFmtId="0" fontId="8" fillId="0" borderId="0" xfId="0" applyFont="1" applyFill="1" applyAlignment="1">
      <alignment vertical="center" shrinkToFit="1"/>
    </xf>
    <xf numFmtId="0" fontId="8" fillId="0" borderId="0" xfId="0" applyFont="1" applyFill="1" applyAlignment="1">
      <alignment horizontal="right" vertical="center"/>
    </xf>
    <xf numFmtId="0" fontId="9" fillId="0" borderId="24" xfId="2" applyFont="1" applyBorder="1" applyAlignment="1">
      <alignment horizontal="center" vertical="center" shrinkToFit="1"/>
    </xf>
    <xf numFmtId="0" fontId="9" fillId="0" borderId="25" xfId="2" applyFont="1" applyBorder="1" applyAlignment="1">
      <alignment horizontal="center" vertical="center" shrinkToFit="1"/>
    </xf>
    <xf numFmtId="0" fontId="9" fillId="0" borderId="26" xfId="2" applyFont="1" applyBorder="1" applyAlignment="1">
      <alignment horizontal="center" vertical="center" shrinkToFit="1"/>
    </xf>
    <xf numFmtId="0" fontId="9" fillId="0" borderId="27" xfId="2" applyFont="1" applyBorder="1" applyAlignment="1">
      <alignment horizontal="center" vertical="center" shrinkToFit="1"/>
    </xf>
    <xf numFmtId="0" fontId="9" fillId="0" borderId="28" xfId="2" applyFont="1" applyBorder="1" applyAlignment="1">
      <alignment horizontal="center" vertical="center" shrinkToFit="1"/>
    </xf>
    <xf numFmtId="38" fontId="9" fillId="0" borderId="24" xfId="3" applyFont="1" applyBorder="1" applyAlignment="1">
      <alignment horizontal="center" vertical="center" shrinkToFit="1"/>
    </xf>
    <xf numFmtId="38" fontId="9" fillId="0" borderId="25" xfId="3" applyFont="1" applyBorder="1" applyAlignment="1">
      <alignment horizontal="center" vertical="center" shrinkToFit="1"/>
    </xf>
    <xf numFmtId="38" fontId="9" fillId="0" borderId="26" xfId="3" applyFont="1" applyBorder="1" applyAlignment="1">
      <alignment horizontal="center" vertical="center" shrinkToFit="1"/>
    </xf>
    <xf numFmtId="0" fontId="9" fillId="0" borderId="29" xfId="2" applyFont="1" applyBorder="1" applyAlignment="1">
      <alignment horizontal="center" vertical="center" shrinkToFit="1"/>
    </xf>
    <xf numFmtId="0" fontId="7" fillId="0" borderId="0" xfId="2" applyFont="1" applyFill="1" applyAlignment="1" applyProtection="1">
      <alignment horizontal="center" vertical="center"/>
    </xf>
    <xf numFmtId="0" fontId="8" fillId="0" borderId="30" xfId="4" applyFont="1" applyFill="1" applyBorder="1" applyAlignment="1">
      <alignment horizontal="center" vertical="center" shrinkToFit="1"/>
    </xf>
    <xf numFmtId="0" fontId="6" fillId="0" borderId="31" xfId="4" applyFont="1" applyFill="1" applyBorder="1" applyAlignment="1">
      <alignment vertical="center" shrinkToFit="1"/>
    </xf>
    <xf numFmtId="0" fontId="8" fillId="0" borderId="11" xfId="4" applyFont="1" applyFill="1" applyBorder="1" applyAlignment="1">
      <alignment horizontal="center" vertical="center" shrinkToFit="1"/>
    </xf>
    <xf numFmtId="0" fontId="6" fillId="0" borderId="12" xfId="4" applyFont="1" applyFill="1" applyBorder="1" applyAlignment="1">
      <alignment vertical="center" shrinkToFit="1"/>
    </xf>
    <xf numFmtId="0" fontId="8" fillId="0" borderId="41" xfId="4" applyFont="1" applyFill="1" applyBorder="1" applyAlignment="1">
      <alignment horizontal="center" vertical="center" shrinkToFit="1"/>
    </xf>
    <xf numFmtId="0" fontId="6" fillId="0" borderId="42" xfId="4" applyFont="1" applyFill="1" applyBorder="1" applyAlignment="1">
      <alignment vertical="center" shrinkToFit="1"/>
    </xf>
    <xf numFmtId="0" fontId="8" fillId="0" borderId="48" xfId="4" applyFont="1" applyFill="1" applyBorder="1" applyAlignment="1">
      <alignment horizontal="center" vertical="center" shrinkToFit="1"/>
    </xf>
    <xf numFmtId="0" fontId="6" fillId="0" borderId="49" xfId="4" applyFont="1" applyFill="1" applyBorder="1" applyAlignment="1">
      <alignment vertical="center" shrinkToFit="1"/>
    </xf>
    <xf numFmtId="0" fontId="8" fillId="0" borderId="22" xfId="4" applyFont="1" applyFill="1" applyBorder="1" applyAlignment="1">
      <alignment horizontal="center" vertical="center" shrinkToFit="1"/>
    </xf>
    <xf numFmtId="0" fontId="6" fillId="0" borderId="23" xfId="4" applyFont="1" applyFill="1" applyBorder="1" applyAlignment="1">
      <alignment vertical="center" shrinkToFit="1"/>
    </xf>
    <xf numFmtId="0" fontId="8" fillId="0" borderId="1" xfId="4" applyFont="1" applyFill="1" applyBorder="1" applyAlignment="1">
      <alignment horizontal="center" vertical="center" shrinkToFit="1"/>
    </xf>
    <xf numFmtId="0" fontId="6" fillId="0" borderId="2" xfId="4" applyFont="1" applyFill="1" applyBorder="1" applyAlignment="1">
      <alignment vertical="center" shrinkToFit="1"/>
    </xf>
    <xf numFmtId="177" fontId="9" fillId="0" borderId="32" xfId="1" applyNumberFormat="1" applyFont="1" applyBorder="1" applyAlignment="1">
      <alignment vertical="center" shrinkToFit="1"/>
    </xf>
    <xf numFmtId="177" fontId="9" fillId="0" borderId="33" xfId="1" applyNumberFormat="1" applyFont="1" applyBorder="1" applyAlignment="1">
      <alignment vertical="center" shrinkToFit="1"/>
    </xf>
    <xf numFmtId="177" fontId="9" fillId="0" borderId="34" xfId="1" applyNumberFormat="1" applyFont="1" applyBorder="1" applyAlignment="1">
      <alignment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36" xfId="1" applyNumberFormat="1" applyFont="1" applyBorder="1" applyAlignment="1">
      <alignment vertical="center" shrinkToFit="1"/>
    </xf>
    <xf numFmtId="177" fontId="9" fillId="0" borderId="37" xfId="1" applyNumberFormat="1" applyFont="1" applyBorder="1" applyAlignment="1">
      <alignment vertical="center" shrinkToFit="1"/>
    </xf>
    <xf numFmtId="177" fontId="9" fillId="0" borderId="38" xfId="1" applyNumberFormat="1" applyFont="1" applyBorder="1" applyAlignment="1">
      <alignment vertical="center" shrinkToFit="1"/>
    </xf>
    <xf numFmtId="177" fontId="9" fillId="0" borderId="39" xfId="1" applyNumberFormat="1" applyFont="1" applyBorder="1" applyAlignment="1">
      <alignment vertical="center" shrinkToFit="1"/>
    </xf>
    <xf numFmtId="177" fontId="9" fillId="0" borderId="43" xfId="1" applyNumberFormat="1" applyFont="1" applyBorder="1" applyAlignment="1">
      <alignment vertical="center" shrinkToFit="1"/>
    </xf>
    <xf numFmtId="177" fontId="9" fillId="0" borderId="44" xfId="1" applyNumberFormat="1" applyFont="1" applyBorder="1" applyAlignment="1">
      <alignment vertical="center" shrinkToFit="1"/>
    </xf>
    <xf numFmtId="177" fontId="9" fillId="0" borderId="45" xfId="1" applyNumberFormat="1" applyFont="1" applyBorder="1" applyAlignment="1">
      <alignment vertical="center" shrinkToFit="1"/>
    </xf>
    <xf numFmtId="177" fontId="9" fillId="0" borderId="46" xfId="1" applyNumberFormat="1" applyFont="1" applyBorder="1" applyAlignment="1">
      <alignment vertical="center" shrinkToFit="1"/>
    </xf>
    <xf numFmtId="177" fontId="9" fillId="0" borderId="50" xfId="1" applyNumberFormat="1" applyFont="1" applyBorder="1" applyAlignment="1">
      <alignment vertical="center" shrinkToFit="1"/>
    </xf>
    <xf numFmtId="177" fontId="9" fillId="0" borderId="51" xfId="1" applyNumberFormat="1" applyFont="1" applyBorder="1" applyAlignment="1">
      <alignment vertical="center" shrinkToFit="1"/>
    </xf>
    <xf numFmtId="177" fontId="9" fillId="0" borderId="52" xfId="1" applyNumberFormat="1" applyFont="1" applyBorder="1" applyAlignment="1">
      <alignment vertical="center" shrinkToFit="1"/>
    </xf>
    <xf numFmtId="177" fontId="9" fillId="0" borderId="53" xfId="1" applyNumberFormat="1" applyFont="1" applyBorder="1" applyAlignment="1">
      <alignment vertical="center" shrinkToFit="1"/>
    </xf>
    <xf numFmtId="177" fontId="9" fillId="0" borderId="24" xfId="1" applyNumberFormat="1" applyFont="1" applyBorder="1" applyAlignment="1">
      <alignment vertical="center" shrinkToFit="1"/>
    </xf>
    <xf numFmtId="177" fontId="9" fillId="0" borderId="25" xfId="1" applyNumberFormat="1" applyFont="1" applyBorder="1" applyAlignment="1">
      <alignment vertical="center" shrinkToFit="1"/>
    </xf>
    <xf numFmtId="177" fontId="9" fillId="0" borderId="28" xfId="1" applyNumberFormat="1" applyFont="1" applyBorder="1" applyAlignment="1">
      <alignment vertical="center" shrinkToFit="1"/>
    </xf>
    <xf numFmtId="177" fontId="9" fillId="0" borderId="27" xfId="1" applyNumberFormat="1" applyFont="1" applyBorder="1" applyAlignment="1">
      <alignment vertical="center" shrinkToFit="1"/>
    </xf>
    <xf numFmtId="177" fontId="9" fillId="0" borderId="3" xfId="1" applyNumberFormat="1" applyFont="1" applyBorder="1" applyAlignment="1">
      <alignment vertical="center" shrinkToFit="1"/>
    </xf>
    <xf numFmtId="177" fontId="9" fillId="0" borderId="4" xfId="1" applyNumberFormat="1" applyFont="1" applyBorder="1" applyAlignment="1">
      <alignment vertical="center" shrinkToFit="1"/>
    </xf>
    <xf numFmtId="177" fontId="9" fillId="0" borderId="5" xfId="1" applyNumberFormat="1" applyFont="1" applyBorder="1" applyAlignment="1">
      <alignment vertical="center" shrinkToFit="1"/>
    </xf>
    <xf numFmtId="177" fontId="9" fillId="0" borderId="58" xfId="1" applyNumberFormat="1" applyFont="1" applyBorder="1" applyAlignment="1">
      <alignment vertical="center" shrinkToFit="1"/>
    </xf>
    <xf numFmtId="177" fontId="9" fillId="0" borderId="2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vertical="center" shrinkToFit="1"/>
    </xf>
    <xf numFmtId="177" fontId="9" fillId="0" borderId="8" xfId="1" applyNumberFormat="1" applyFont="1" applyBorder="1" applyAlignment="1">
      <alignment vertical="center" shrinkToFit="1"/>
    </xf>
    <xf numFmtId="177" fontId="9" fillId="0" borderId="9" xfId="1" applyNumberFormat="1" applyFont="1" applyBorder="1" applyAlignment="1">
      <alignment vertical="center" shrinkToFit="1"/>
    </xf>
    <xf numFmtId="177" fontId="9" fillId="0" borderId="61" xfId="1" applyNumberFormat="1" applyFont="1" applyBorder="1" applyAlignment="1">
      <alignment vertical="center" shrinkToFit="1"/>
    </xf>
    <xf numFmtId="177" fontId="9" fillId="0" borderId="65" xfId="1" applyNumberFormat="1" applyFont="1" applyBorder="1" applyAlignment="1">
      <alignment vertical="center" shrinkToFit="1"/>
    </xf>
    <xf numFmtId="177" fontId="9" fillId="0" borderId="66" xfId="1" applyNumberFormat="1" applyFont="1" applyBorder="1" applyAlignment="1">
      <alignment vertical="center" shrinkToFit="1"/>
    </xf>
    <xf numFmtId="177" fontId="9" fillId="0" borderId="67" xfId="1" applyNumberFormat="1" applyFont="1" applyBorder="1" applyAlignment="1">
      <alignment vertical="center" shrinkToFit="1"/>
    </xf>
    <xf numFmtId="177" fontId="9" fillId="0" borderId="68" xfId="1" applyNumberFormat="1" applyFont="1" applyBorder="1" applyAlignment="1">
      <alignment vertical="center" shrinkToFit="1"/>
    </xf>
    <xf numFmtId="177" fontId="9" fillId="0" borderId="64" xfId="1" applyNumberFormat="1" applyFont="1" applyBorder="1" applyAlignment="1">
      <alignment vertical="center" shrinkToFit="1"/>
    </xf>
    <xf numFmtId="177" fontId="9" fillId="0" borderId="72" xfId="1" applyNumberFormat="1" applyFont="1" applyBorder="1" applyAlignment="1">
      <alignment vertical="center" shrinkToFit="1"/>
    </xf>
    <xf numFmtId="177" fontId="9" fillId="0" borderId="73" xfId="1" applyNumberFormat="1" applyFont="1" applyBorder="1" applyAlignment="1">
      <alignment vertical="center" shrinkToFit="1"/>
    </xf>
    <xf numFmtId="177" fontId="9" fillId="0" borderId="74" xfId="1" applyNumberFormat="1" applyFont="1" applyBorder="1" applyAlignment="1">
      <alignment vertical="center" shrinkToFit="1"/>
    </xf>
    <xf numFmtId="177" fontId="9" fillId="0" borderId="75" xfId="1" applyNumberFormat="1" applyFont="1" applyBorder="1" applyAlignment="1">
      <alignment vertical="center" shrinkToFit="1"/>
    </xf>
    <xf numFmtId="176" fontId="9" fillId="0" borderId="32" xfId="2" applyNumberFormat="1" applyFont="1" applyBorder="1" applyAlignment="1">
      <alignment horizontal="center" vertical="center" shrinkToFit="1"/>
    </xf>
    <xf numFmtId="176" fontId="9" fillId="0" borderId="33" xfId="2" applyNumberFormat="1" applyFont="1" applyBorder="1" applyAlignment="1">
      <alignment horizontal="center" vertical="center" shrinkToFit="1"/>
    </xf>
    <xf numFmtId="176" fontId="9" fillId="0" borderId="35" xfId="2" applyNumberFormat="1" applyFont="1" applyBorder="1" applyAlignment="1">
      <alignment horizontal="center" vertical="center" shrinkToFit="1"/>
    </xf>
    <xf numFmtId="176" fontId="9" fillId="0" borderId="36" xfId="2" applyNumberFormat="1" applyFont="1" applyBorder="1" applyAlignment="1">
      <alignment horizontal="center" vertical="center" shrinkToFit="1"/>
    </xf>
    <xf numFmtId="176" fontId="9" fillId="0" borderId="37" xfId="2" applyNumberFormat="1" applyFont="1" applyBorder="1" applyAlignment="1">
      <alignment horizontal="center" vertical="center" shrinkToFit="1"/>
    </xf>
    <xf numFmtId="176" fontId="9" fillId="0" borderId="40" xfId="2" applyNumberFormat="1" applyFont="1" applyBorder="1" applyAlignment="1">
      <alignment horizontal="center" vertical="center" shrinkToFit="1"/>
    </xf>
    <xf numFmtId="176" fontId="9" fillId="0" borderId="43" xfId="2" applyNumberFormat="1" applyFont="1" applyBorder="1" applyAlignment="1">
      <alignment horizontal="center" vertical="center" shrinkToFit="1"/>
    </xf>
    <xf numFmtId="176" fontId="9" fillId="0" borderId="44" xfId="2" applyNumberFormat="1" applyFont="1" applyBorder="1" applyAlignment="1">
      <alignment horizontal="center" vertical="center" shrinkToFit="1"/>
    </xf>
    <xf numFmtId="176" fontId="9" fillId="0" borderId="47" xfId="2" applyNumberFormat="1" applyFont="1" applyBorder="1" applyAlignment="1">
      <alignment horizontal="center" vertical="center" shrinkToFit="1"/>
    </xf>
    <xf numFmtId="176" fontId="9" fillId="0" borderId="50" xfId="2" applyNumberFormat="1" applyFont="1" applyBorder="1" applyAlignment="1">
      <alignment horizontal="center" vertical="center" shrinkToFit="1"/>
    </xf>
    <xf numFmtId="176" fontId="9" fillId="0" borderId="51" xfId="2" applyNumberFormat="1" applyFont="1" applyBorder="1" applyAlignment="1">
      <alignment horizontal="center" vertical="center" shrinkToFit="1"/>
    </xf>
    <xf numFmtId="176" fontId="9" fillId="0" borderId="54" xfId="2" applyNumberFormat="1" applyFont="1" applyBorder="1" applyAlignment="1">
      <alignment horizontal="center" vertical="center" shrinkToFit="1"/>
    </xf>
    <xf numFmtId="176" fontId="9" fillId="0" borderId="24" xfId="2" applyNumberFormat="1" applyFont="1" applyBorder="1" applyAlignment="1">
      <alignment horizontal="center" vertical="center" shrinkToFit="1"/>
    </xf>
    <xf numFmtId="176" fontId="9" fillId="0" borderId="25" xfId="2" applyNumberFormat="1" applyFont="1" applyBorder="1" applyAlignment="1">
      <alignment horizontal="center" vertical="center" shrinkToFit="1"/>
    </xf>
    <xf numFmtId="176" fontId="9" fillId="0" borderId="29" xfId="2" applyNumberFormat="1" applyFont="1" applyBorder="1" applyAlignment="1">
      <alignment horizontal="center" vertical="center" shrinkToFit="1"/>
    </xf>
    <xf numFmtId="176" fontId="9" fillId="0" borderId="3" xfId="2" applyNumberFormat="1" applyFont="1" applyBorder="1" applyAlignment="1">
      <alignment horizontal="center" vertical="center" shrinkToFit="1"/>
    </xf>
    <xf numFmtId="176" fontId="9" fillId="0" borderId="4" xfId="2" applyNumberFormat="1" applyFont="1" applyBorder="1" applyAlignment="1">
      <alignment horizontal="center" vertical="center" shrinkToFit="1"/>
    </xf>
    <xf numFmtId="176" fontId="9" fillId="0" borderId="10" xfId="2" applyNumberFormat="1" applyFont="1" applyBorder="1" applyAlignment="1">
      <alignment horizontal="center" vertical="center" shrinkToFit="1"/>
    </xf>
    <xf numFmtId="176" fontId="9" fillId="0" borderId="7" xfId="2" applyNumberFormat="1" applyFont="1" applyBorder="1" applyAlignment="1">
      <alignment horizontal="center" vertical="center" shrinkToFit="1"/>
    </xf>
    <xf numFmtId="176" fontId="9" fillId="0" borderId="8" xfId="2" applyNumberFormat="1" applyFont="1" applyBorder="1" applyAlignment="1">
      <alignment horizontal="center" vertical="center" shrinkToFit="1"/>
    </xf>
    <xf numFmtId="176" fontId="9" fillId="0" borderId="62" xfId="2" applyNumberFormat="1" applyFont="1" applyBorder="1" applyAlignment="1">
      <alignment horizontal="center" vertical="center" shrinkToFit="1"/>
    </xf>
    <xf numFmtId="176" fontId="9" fillId="0" borderId="65" xfId="2" applyNumberFormat="1" applyFont="1" applyBorder="1" applyAlignment="1">
      <alignment horizontal="center" vertical="center" shrinkToFit="1"/>
    </xf>
    <xf numFmtId="176" fontId="9" fillId="0" borderId="66" xfId="2" applyNumberFormat="1" applyFont="1" applyBorder="1" applyAlignment="1">
      <alignment horizontal="center" vertical="center" shrinkToFit="1"/>
    </xf>
    <xf numFmtId="176" fontId="9" fillId="0" borderId="69" xfId="2" applyNumberFormat="1" applyFont="1" applyBorder="1" applyAlignment="1">
      <alignment horizontal="center" vertical="center" shrinkToFit="1"/>
    </xf>
    <xf numFmtId="176" fontId="9" fillId="0" borderId="75" xfId="2" applyNumberFormat="1" applyFont="1" applyBorder="1" applyAlignment="1">
      <alignment horizontal="center" vertical="center" shrinkToFit="1"/>
    </xf>
    <xf numFmtId="176" fontId="9" fillId="0" borderId="73" xfId="2" applyNumberFormat="1" applyFont="1" applyBorder="1" applyAlignment="1">
      <alignment horizontal="center" vertical="center" shrinkToFit="1"/>
    </xf>
    <xf numFmtId="176" fontId="9" fillId="0" borderId="76" xfId="2" applyNumberFormat="1" applyFont="1" applyBorder="1" applyAlignment="1">
      <alignment horizontal="center" vertical="center" shrinkToFit="1"/>
    </xf>
    <xf numFmtId="0" fontId="7" fillId="0" borderId="0" xfId="0" applyFont="1" applyFill="1" applyAlignment="1">
      <alignment vertical="center"/>
    </xf>
    <xf numFmtId="0" fontId="8" fillId="0" borderId="63" xfId="4" applyFont="1" applyFill="1" applyBorder="1" applyAlignment="1">
      <alignment horizontal="center" vertical="center" shrinkToFit="1"/>
    </xf>
    <xf numFmtId="0" fontId="8" fillId="0" borderId="64" xfId="4" applyFont="1" applyFill="1" applyBorder="1" applyAlignment="1">
      <alignment horizontal="center" vertical="center" shrinkToFit="1"/>
    </xf>
    <xf numFmtId="0" fontId="8" fillId="0" borderId="70" xfId="4" applyFont="1" applyFill="1" applyBorder="1" applyAlignment="1">
      <alignment horizontal="center" vertical="center" shrinkToFit="1"/>
    </xf>
    <xf numFmtId="0" fontId="8" fillId="0" borderId="71" xfId="4" applyFont="1" applyFill="1" applyBorder="1" applyAlignment="1">
      <alignment horizontal="center" vertical="center" shrinkToFit="1"/>
    </xf>
    <xf numFmtId="0" fontId="8" fillId="0" borderId="55" xfId="2" applyFont="1" applyFill="1" applyBorder="1" applyAlignment="1" applyProtection="1">
      <alignment horizontal="center" vertical="center" shrinkToFit="1"/>
    </xf>
    <xf numFmtId="0" fontId="8" fillId="0" borderId="56" xfId="2" applyFont="1" applyFill="1" applyBorder="1" applyAlignment="1" applyProtection="1">
      <alignment horizontal="center" vertical="center" shrinkToFit="1"/>
    </xf>
    <xf numFmtId="0" fontId="8" fillId="0" borderId="57" xfId="4" applyFont="1" applyFill="1" applyBorder="1" applyAlignment="1">
      <alignment horizontal="center" vertical="center" shrinkToFit="1"/>
    </xf>
    <xf numFmtId="0" fontId="8" fillId="0" borderId="38" xfId="4" applyFont="1" applyFill="1" applyBorder="1" applyAlignment="1">
      <alignment horizontal="center" vertical="center" shrinkToFit="1"/>
    </xf>
    <xf numFmtId="0" fontId="3" fillId="0" borderId="0" xfId="2" applyFont="1" applyFill="1" applyAlignment="1" applyProtection="1">
      <alignment vertical="center" wrapText="1"/>
    </xf>
    <xf numFmtId="0" fontId="3" fillId="0" borderId="0" xfId="2" applyFont="1" applyFill="1" applyAlignment="1" applyProtection="1">
      <alignment vertical="center"/>
    </xf>
    <xf numFmtId="0" fontId="8" fillId="0" borderId="59" xfId="4" applyFont="1" applyFill="1" applyBorder="1" applyAlignment="1">
      <alignment horizontal="center" vertical="center" shrinkToFit="1"/>
    </xf>
    <xf numFmtId="0" fontId="8" fillId="0" borderId="28" xfId="4" applyFont="1" applyFill="1" applyBorder="1" applyAlignment="1">
      <alignment horizontal="center" vertical="center" shrinkToFit="1"/>
    </xf>
    <xf numFmtId="0" fontId="8" fillId="0" borderId="60" xfId="4" applyFont="1" applyFill="1" applyBorder="1" applyAlignment="1">
      <alignment horizontal="center" vertical="center" shrinkToFit="1"/>
    </xf>
    <xf numFmtId="0" fontId="8" fillId="0" borderId="9" xfId="4" applyFont="1" applyFill="1" applyBorder="1" applyAlignment="1">
      <alignment horizontal="center" vertical="center" shrinkToFit="1"/>
    </xf>
    <xf numFmtId="0" fontId="9" fillId="0" borderId="1" xfId="2" applyFont="1" applyBorder="1" applyAlignment="1">
      <alignment horizontal="center" vertical="center" shrinkToFit="1"/>
    </xf>
    <xf numFmtId="0" fontId="9" fillId="0" borderId="11" xfId="2" applyFont="1" applyBorder="1" applyAlignment="1">
      <alignment horizontal="center" vertical="center" shrinkToFit="1"/>
    </xf>
    <xf numFmtId="0" fontId="9" fillId="0" borderId="22" xfId="2" applyFont="1" applyBorder="1" applyAlignment="1">
      <alignment horizontal="center" vertical="center" shrinkToFit="1"/>
    </xf>
    <xf numFmtId="0" fontId="9" fillId="0" borderId="2" xfId="2" applyFont="1" applyBorder="1" applyAlignment="1">
      <alignment horizontal="center" vertical="center" shrinkToFit="1"/>
    </xf>
    <xf numFmtId="0" fontId="9" fillId="0" borderId="12" xfId="2" applyFont="1" applyBorder="1" applyAlignment="1">
      <alignment horizontal="center" vertical="center" shrinkToFit="1"/>
    </xf>
    <xf numFmtId="0" fontId="9" fillId="0" borderId="23" xfId="2" applyFont="1" applyBorder="1" applyAlignment="1">
      <alignment horizontal="center" vertical="center" shrinkToFit="1"/>
    </xf>
    <xf numFmtId="0" fontId="9" fillId="0" borderId="3" xfId="2" applyFont="1" applyBorder="1" applyAlignment="1">
      <alignment horizontal="center" vertical="center" shrinkToFit="1"/>
    </xf>
    <xf numFmtId="0" fontId="9" fillId="0" borderId="4" xfId="2" applyFont="1" applyBorder="1" applyAlignment="1">
      <alignment horizontal="center" vertical="center" shrinkToFit="1"/>
    </xf>
    <xf numFmtId="0" fontId="9" fillId="0" borderId="5" xfId="2" applyFont="1" applyBorder="1" applyAlignment="1">
      <alignment horizontal="center" vertical="center" shrinkToFit="1"/>
    </xf>
    <xf numFmtId="0" fontId="9" fillId="0" borderId="13" xfId="2" applyFont="1" applyBorder="1" applyAlignment="1">
      <alignment horizontal="center" vertical="center" shrinkToFit="1"/>
    </xf>
    <xf numFmtId="0" fontId="9" fillId="0" borderId="14" xfId="2" applyFont="1" applyBorder="1" applyAlignment="1">
      <alignment horizontal="center" vertical="center" shrinkToFit="1"/>
    </xf>
    <xf numFmtId="0" fontId="9" fillId="0" borderId="15" xfId="2" applyFont="1" applyBorder="1" applyAlignment="1">
      <alignment horizontal="center" vertical="center" shrinkToFit="1"/>
    </xf>
    <xf numFmtId="0" fontId="9" fillId="0" borderId="6" xfId="2" applyFont="1" applyBorder="1" applyAlignment="1">
      <alignment horizontal="center" vertical="center" shrinkToFit="1"/>
    </xf>
    <xf numFmtId="0" fontId="9" fillId="0" borderId="16" xfId="2" applyFont="1" applyBorder="1" applyAlignment="1">
      <alignment horizontal="center" vertical="center" shrinkToFit="1"/>
    </xf>
    <xf numFmtId="0" fontId="9" fillId="0" borderId="17" xfId="2" applyFont="1" applyBorder="1" applyAlignment="1">
      <alignment horizontal="center" vertical="center" shrinkToFit="1"/>
    </xf>
    <xf numFmtId="38" fontId="9" fillId="0" borderId="7" xfId="3" applyFont="1" applyBorder="1" applyAlignment="1">
      <alignment horizontal="center" vertical="center" shrinkToFit="1"/>
    </xf>
    <xf numFmtId="38" fontId="9" fillId="0" borderId="8" xfId="3" applyFont="1" applyBorder="1" applyAlignment="1">
      <alignment horizontal="center" vertical="center" shrinkToFit="1"/>
    </xf>
    <xf numFmtId="38" fontId="9" fillId="0" borderId="77" xfId="3" applyFont="1" applyBorder="1" applyAlignment="1">
      <alignment horizontal="center" vertical="center" shrinkToFit="1"/>
    </xf>
    <xf numFmtId="0" fontId="9" fillId="0" borderId="10" xfId="2" applyFont="1" applyBorder="1" applyAlignment="1">
      <alignment horizontal="center" vertical="center" shrinkToFit="1"/>
    </xf>
    <xf numFmtId="0" fontId="9" fillId="0" borderId="21" xfId="2" applyFont="1" applyBorder="1" applyAlignment="1">
      <alignment horizontal="center" vertical="center" shrinkToFit="1"/>
    </xf>
    <xf numFmtId="38" fontId="9" fillId="0" borderId="18" xfId="3" applyFont="1" applyBorder="1" applyAlignment="1">
      <alignment horizontal="center" vertical="center" shrinkToFit="1"/>
    </xf>
    <xf numFmtId="38" fontId="9" fillId="0" borderId="19" xfId="3" applyFont="1" applyBorder="1" applyAlignment="1">
      <alignment horizontal="center" vertical="center" shrinkToFit="1"/>
    </xf>
    <xf numFmtId="38" fontId="9" fillId="0" borderId="20" xfId="3" applyFont="1" applyBorder="1" applyAlignment="1">
      <alignment horizontal="center" vertical="center" shrinkToFit="1"/>
    </xf>
  </cellXfs>
  <cellStyles count="5">
    <cellStyle name="桁区切り" xfId="1" builtinId="6"/>
    <cellStyle name="桁区切り 2" xfId="3"/>
    <cellStyle name="標準" xfId="0" builtinId="0"/>
    <cellStyle name="標準 2" xfId="2"/>
    <cellStyle name="標準 2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109"/>
  <sheetViews>
    <sheetView showGridLines="0" tabSelected="1" view="pageBreakPreview" zoomScaleNormal="100" zoomScaleSheetLayoutView="100" workbookViewId="0">
      <selection sqref="A1:N1"/>
    </sheetView>
  </sheetViews>
  <sheetFormatPr defaultRowHeight="13.5" customHeight="1"/>
  <cols>
    <col min="1" max="1" width="7.5" style="16" bestFit="1" customWidth="1"/>
    <col min="2" max="2" width="22.375" style="1" customWidth="1"/>
    <col min="3" max="11" width="7.625" style="2" customWidth="1"/>
    <col min="12" max="14" width="7.625" style="3" customWidth="1"/>
    <col min="15" max="16384" width="9" style="4"/>
  </cols>
  <sheetData>
    <row r="1" spans="1:14" ht="26.25" customHeight="1">
      <c r="A1" s="103" t="s">
        <v>115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spans="1:14" ht="13.5" customHeight="1" thickBot="1">
      <c r="A2" s="94" t="s">
        <v>114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 t="s">
        <v>0</v>
      </c>
    </row>
    <row r="3" spans="1:14" ht="5.25" customHeight="1">
      <c r="A3" s="109" t="s">
        <v>1</v>
      </c>
      <c r="B3" s="112" t="s">
        <v>2</v>
      </c>
      <c r="C3" s="115" t="s">
        <v>3</v>
      </c>
      <c r="D3" s="116"/>
      <c r="E3" s="117"/>
      <c r="F3" s="121" t="s">
        <v>4</v>
      </c>
      <c r="G3" s="116"/>
      <c r="H3" s="117"/>
      <c r="I3" s="124"/>
      <c r="J3" s="125"/>
      <c r="K3" s="126"/>
      <c r="L3" s="121" t="s">
        <v>5</v>
      </c>
      <c r="M3" s="116"/>
      <c r="N3" s="127"/>
    </row>
    <row r="4" spans="1:14" ht="13.5" customHeight="1">
      <c r="A4" s="110"/>
      <c r="B4" s="113"/>
      <c r="C4" s="118"/>
      <c r="D4" s="119"/>
      <c r="E4" s="120"/>
      <c r="F4" s="122"/>
      <c r="G4" s="119"/>
      <c r="H4" s="123"/>
      <c r="I4" s="129" t="s">
        <v>6</v>
      </c>
      <c r="J4" s="130"/>
      <c r="K4" s="131"/>
      <c r="L4" s="122"/>
      <c r="M4" s="119"/>
      <c r="N4" s="128"/>
    </row>
    <row r="5" spans="1:14" s="16" customFormat="1" ht="13.5" customHeight="1" thickBot="1">
      <c r="A5" s="111"/>
      <c r="B5" s="114"/>
      <c r="C5" s="7" t="s">
        <v>7</v>
      </c>
      <c r="D5" s="8" t="s">
        <v>8</v>
      </c>
      <c r="E5" s="9" t="s">
        <v>9</v>
      </c>
      <c r="F5" s="10" t="s">
        <v>7</v>
      </c>
      <c r="G5" s="8" t="s">
        <v>8</v>
      </c>
      <c r="H5" s="11" t="s">
        <v>9</v>
      </c>
      <c r="I5" s="12" t="s">
        <v>7</v>
      </c>
      <c r="J5" s="13" t="s">
        <v>8</v>
      </c>
      <c r="K5" s="14" t="s">
        <v>9</v>
      </c>
      <c r="L5" s="10" t="s">
        <v>7</v>
      </c>
      <c r="M5" s="8" t="s">
        <v>8</v>
      </c>
      <c r="N5" s="15" t="s">
        <v>9</v>
      </c>
    </row>
    <row r="6" spans="1:14" ht="13.5" customHeight="1">
      <c r="A6" s="17">
        <v>1</v>
      </c>
      <c r="B6" s="18" t="s">
        <v>10</v>
      </c>
      <c r="C6" s="29">
        <v>825</v>
      </c>
      <c r="D6" s="30">
        <v>994</v>
      </c>
      <c r="E6" s="31">
        <f t="shared" ref="E6:E55" si="0">C6+D6</f>
        <v>1819</v>
      </c>
      <c r="F6" s="32">
        <v>435</v>
      </c>
      <c r="G6" s="30">
        <v>507</v>
      </c>
      <c r="H6" s="31">
        <f t="shared" ref="H6:H55" si="1">F6+G6</f>
        <v>942</v>
      </c>
      <c r="I6" s="29">
        <v>127</v>
      </c>
      <c r="J6" s="30">
        <v>138</v>
      </c>
      <c r="K6" s="31">
        <f t="shared" ref="K6:K69" si="2">I6+J6</f>
        <v>265</v>
      </c>
      <c r="L6" s="67">
        <f t="shared" ref="L6:L37" si="3">ROUND(F6/C6,4)*100</f>
        <v>52.73</v>
      </c>
      <c r="M6" s="68">
        <f t="shared" ref="M6:M37" si="4">ROUND(G6/D6,4)*100</f>
        <v>51.01</v>
      </c>
      <c r="N6" s="69">
        <f t="shared" ref="N6:N37" si="5">ROUND(H6/E6,4)*100</f>
        <v>51.790000000000006</v>
      </c>
    </row>
    <row r="7" spans="1:14" ht="13.5" customHeight="1">
      <c r="A7" s="19">
        <v>2</v>
      </c>
      <c r="B7" s="20" t="s">
        <v>11</v>
      </c>
      <c r="C7" s="33">
        <v>1486</v>
      </c>
      <c r="D7" s="34">
        <v>1745</v>
      </c>
      <c r="E7" s="35">
        <f t="shared" si="0"/>
        <v>3231</v>
      </c>
      <c r="F7" s="36">
        <v>767</v>
      </c>
      <c r="G7" s="34">
        <v>885</v>
      </c>
      <c r="H7" s="35">
        <f t="shared" si="1"/>
        <v>1652</v>
      </c>
      <c r="I7" s="33">
        <v>307</v>
      </c>
      <c r="J7" s="34">
        <v>350</v>
      </c>
      <c r="K7" s="35">
        <f t="shared" si="2"/>
        <v>657</v>
      </c>
      <c r="L7" s="70">
        <f t="shared" si="3"/>
        <v>51.62</v>
      </c>
      <c r="M7" s="71">
        <f t="shared" si="4"/>
        <v>50.72</v>
      </c>
      <c r="N7" s="72">
        <f t="shared" si="5"/>
        <v>51.129999999999995</v>
      </c>
    </row>
    <row r="8" spans="1:14" ht="13.5" customHeight="1">
      <c r="A8" s="19">
        <v>3</v>
      </c>
      <c r="B8" s="20" t="s">
        <v>12</v>
      </c>
      <c r="C8" s="33">
        <v>894</v>
      </c>
      <c r="D8" s="34">
        <v>1138</v>
      </c>
      <c r="E8" s="35">
        <f t="shared" si="0"/>
        <v>2032</v>
      </c>
      <c r="F8" s="36">
        <v>490</v>
      </c>
      <c r="G8" s="34">
        <v>572</v>
      </c>
      <c r="H8" s="35">
        <f t="shared" si="1"/>
        <v>1062</v>
      </c>
      <c r="I8" s="33">
        <v>130</v>
      </c>
      <c r="J8" s="34">
        <v>181</v>
      </c>
      <c r="K8" s="35">
        <f t="shared" si="2"/>
        <v>311</v>
      </c>
      <c r="L8" s="70">
        <f t="shared" si="3"/>
        <v>54.81</v>
      </c>
      <c r="M8" s="71">
        <f t="shared" si="4"/>
        <v>50.260000000000005</v>
      </c>
      <c r="N8" s="72">
        <f t="shared" si="5"/>
        <v>52.26</v>
      </c>
    </row>
    <row r="9" spans="1:14" ht="13.5" customHeight="1">
      <c r="A9" s="19">
        <v>4</v>
      </c>
      <c r="B9" s="20" t="s">
        <v>13</v>
      </c>
      <c r="C9" s="33">
        <v>1507</v>
      </c>
      <c r="D9" s="34">
        <v>1865</v>
      </c>
      <c r="E9" s="35">
        <f t="shared" si="0"/>
        <v>3372</v>
      </c>
      <c r="F9" s="36">
        <v>712</v>
      </c>
      <c r="G9" s="34">
        <v>833</v>
      </c>
      <c r="H9" s="35">
        <f t="shared" si="1"/>
        <v>1545</v>
      </c>
      <c r="I9" s="33">
        <v>194</v>
      </c>
      <c r="J9" s="34">
        <v>253</v>
      </c>
      <c r="K9" s="35">
        <f t="shared" si="2"/>
        <v>447</v>
      </c>
      <c r="L9" s="70">
        <f t="shared" si="3"/>
        <v>47.25</v>
      </c>
      <c r="M9" s="71">
        <f t="shared" si="4"/>
        <v>44.66</v>
      </c>
      <c r="N9" s="72">
        <f t="shared" si="5"/>
        <v>45.82</v>
      </c>
    </row>
    <row r="10" spans="1:14" ht="13.5" customHeight="1">
      <c r="A10" s="21">
        <v>5</v>
      </c>
      <c r="B10" s="22" t="s">
        <v>14</v>
      </c>
      <c r="C10" s="37">
        <v>3662</v>
      </c>
      <c r="D10" s="38">
        <v>3957</v>
      </c>
      <c r="E10" s="39">
        <f t="shared" si="0"/>
        <v>7619</v>
      </c>
      <c r="F10" s="40">
        <v>1528</v>
      </c>
      <c r="G10" s="38">
        <v>1630</v>
      </c>
      <c r="H10" s="39">
        <f t="shared" si="1"/>
        <v>3158</v>
      </c>
      <c r="I10" s="37">
        <v>558</v>
      </c>
      <c r="J10" s="38">
        <v>671</v>
      </c>
      <c r="K10" s="39">
        <f t="shared" si="2"/>
        <v>1229</v>
      </c>
      <c r="L10" s="73">
        <f t="shared" si="3"/>
        <v>41.730000000000004</v>
      </c>
      <c r="M10" s="74">
        <f t="shared" si="4"/>
        <v>41.19</v>
      </c>
      <c r="N10" s="75">
        <f t="shared" si="5"/>
        <v>41.449999999999996</v>
      </c>
    </row>
    <row r="11" spans="1:14" ht="13.5" customHeight="1">
      <c r="A11" s="23">
        <v>6</v>
      </c>
      <c r="B11" s="24" t="s">
        <v>15</v>
      </c>
      <c r="C11" s="41">
        <v>3089</v>
      </c>
      <c r="D11" s="42">
        <v>3476</v>
      </c>
      <c r="E11" s="43">
        <f t="shared" si="0"/>
        <v>6565</v>
      </c>
      <c r="F11" s="44">
        <v>1191</v>
      </c>
      <c r="G11" s="42">
        <v>1405</v>
      </c>
      <c r="H11" s="43">
        <f t="shared" si="1"/>
        <v>2596</v>
      </c>
      <c r="I11" s="41">
        <v>461</v>
      </c>
      <c r="J11" s="42">
        <v>629</v>
      </c>
      <c r="K11" s="43">
        <f t="shared" si="2"/>
        <v>1090</v>
      </c>
      <c r="L11" s="76">
        <f t="shared" si="3"/>
        <v>38.56</v>
      </c>
      <c r="M11" s="77">
        <f t="shared" si="4"/>
        <v>40.42</v>
      </c>
      <c r="N11" s="78">
        <f t="shared" si="5"/>
        <v>39.54</v>
      </c>
    </row>
    <row r="12" spans="1:14" ht="13.5" customHeight="1">
      <c r="A12" s="19">
        <v>7</v>
      </c>
      <c r="B12" s="20" t="s">
        <v>16</v>
      </c>
      <c r="C12" s="33">
        <v>1318</v>
      </c>
      <c r="D12" s="34">
        <v>1452</v>
      </c>
      <c r="E12" s="35">
        <f t="shared" si="0"/>
        <v>2770</v>
      </c>
      <c r="F12" s="36">
        <v>466</v>
      </c>
      <c r="G12" s="34">
        <v>567</v>
      </c>
      <c r="H12" s="35">
        <f t="shared" si="1"/>
        <v>1033</v>
      </c>
      <c r="I12" s="33">
        <v>139</v>
      </c>
      <c r="J12" s="34">
        <v>201</v>
      </c>
      <c r="K12" s="35">
        <f t="shared" si="2"/>
        <v>340</v>
      </c>
      <c r="L12" s="70">
        <f t="shared" si="3"/>
        <v>35.36</v>
      </c>
      <c r="M12" s="71">
        <f t="shared" si="4"/>
        <v>39.050000000000004</v>
      </c>
      <c r="N12" s="72">
        <f t="shared" si="5"/>
        <v>37.29</v>
      </c>
    </row>
    <row r="13" spans="1:14" ht="13.5" customHeight="1">
      <c r="A13" s="19">
        <v>8</v>
      </c>
      <c r="B13" s="20" t="s">
        <v>17</v>
      </c>
      <c r="C13" s="33">
        <v>1218</v>
      </c>
      <c r="D13" s="34">
        <v>1392</v>
      </c>
      <c r="E13" s="35">
        <f t="shared" si="0"/>
        <v>2610</v>
      </c>
      <c r="F13" s="36">
        <v>612</v>
      </c>
      <c r="G13" s="34">
        <v>672</v>
      </c>
      <c r="H13" s="35">
        <f t="shared" si="1"/>
        <v>1284</v>
      </c>
      <c r="I13" s="33">
        <v>212</v>
      </c>
      <c r="J13" s="34">
        <v>271</v>
      </c>
      <c r="K13" s="35">
        <f t="shared" si="2"/>
        <v>483</v>
      </c>
      <c r="L13" s="70">
        <f t="shared" si="3"/>
        <v>50.249999999999993</v>
      </c>
      <c r="M13" s="71">
        <f t="shared" si="4"/>
        <v>48.28</v>
      </c>
      <c r="N13" s="72">
        <f t="shared" si="5"/>
        <v>49.2</v>
      </c>
    </row>
    <row r="14" spans="1:14" ht="13.5" customHeight="1">
      <c r="A14" s="19">
        <v>9</v>
      </c>
      <c r="B14" s="20" t="s">
        <v>18</v>
      </c>
      <c r="C14" s="33">
        <v>1510</v>
      </c>
      <c r="D14" s="34">
        <v>1738</v>
      </c>
      <c r="E14" s="35">
        <f t="shared" si="0"/>
        <v>3248</v>
      </c>
      <c r="F14" s="36">
        <v>708</v>
      </c>
      <c r="G14" s="34">
        <v>785</v>
      </c>
      <c r="H14" s="35">
        <f t="shared" si="1"/>
        <v>1493</v>
      </c>
      <c r="I14" s="33">
        <v>240</v>
      </c>
      <c r="J14" s="34">
        <v>300</v>
      </c>
      <c r="K14" s="35">
        <f t="shared" si="2"/>
        <v>540</v>
      </c>
      <c r="L14" s="70">
        <f t="shared" si="3"/>
        <v>46.89</v>
      </c>
      <c r="M14" s="71">
        <f t="shared" si="4"/>
        <v>45.17</v>
      </c>
      <c r="N14" s="72">
        <f t="shared" si="5"/>
        <v>45.97</v>
      </c>
    </row>
    <row r="15" spans="1:14" ht="13.5" customHeight="1">
      <c r="A15" s="21">
        <v>10</v>
      </c>
      <c r="B15" s="22" t="s">
        <v>19</v>
      </c>
      <c r="C15" s="37">
        <v>1068</v>
      </c>
      <c r="D15" s="38">
        <v>1268</v>
      </c>
      <c r="E15" s="39">
        <f t="shared" si="0"/>
        <v>2336</v>
      </c>
      <c r="F15" s="40">
        <v>532</v>
      </c>
      <c r="G15" s="38">
        <v>605</v>
      </c>
      <c r="H15" s="39">
        <f t="shared" si="1"/>
        <v>1137</v>
      </c>
      <c r="I15" s="37">
        <v>184</v>
      </c>
      <c r="J15" s="38">
        <v>195</v>
      </c>
      <c r="K15" s="39">
        <f t="shared" si="2"/>
        <v>379</v>
      </c>
      <c r="L15" s="73">
        <f t="shared" si="3"/>
        <v>49.81</v>
      </c>
      <c r="M15" s="74">
        <f t="shared" si="4"/>
        <v>47.71</v>
      </c>
      <c r="N15" s="75">
        <f t="shared" si="5"/>
        <v>48.67</v>
      </c>
    </row>
    <row r="16" spans="1:14" ht="13.5" customHeight="1">
      <c r="A16" s="23">
        <v>11</v>
      </c>
      <c r="B16" s="24" t="s">
        <v>20</v>
      </c>
      <c r="C16" s="41">
        <v>941</v>
      </c>
      <c r="D16" s="42">
        <v>1025</v>
      </c>
      <c r="E16" s="43">
        <f t="shared" si="0"/>
        <v>1966</v>
      </c>
      <c r="F16" s="44">
        <v>419</v>
      </c>
      <c r="G16" s="42">
        <v>460</v>
      </c>
      <c r="H16" s="43">
        <f t="shared" si="1"/>
        <v>879</v>
      </c>
      <c r="I16" s="41">
        <v>118</v>
      </c>
      <c r="J16" s="42">
        <v>119</v>
      </c>
      <c r="K16" s="43">
        <f t="shared" si="2"/>
        <v>237</v>
      </c>
      <c r="L16" s="76">
        <f t="shared" si="3"/>
        <v>44.529999999999994</v>
      </c>
      <c r="M16" s="77">
        <f t="shared" si="4"/>
        <v>44.879999999999995</v>
      </c>
      <c r="N16" s="78">
        <f t="shared" si="5"/>
        <v>44.71</v>
      </c>
    </row>
    <row r="17" spans="1:14" ht="13.5" customHeight="1">
      <c r="A17" s="19">
        <v>12</v>
      </c>
      <c r="B17" s="20" t="s">
        <v>21</v>
      </c>
      <c r="C17" s="33">
        <v>2611</v>
      </c>
      <c r="D17" s="34">
        <v>2978</v>
      </c>
      <c r="E17" s="35">
        <f t="shared" si="0"/>
        <v>5589</v>
      </c>
      <c r="F17" s="36">
        <v>1151</v>
      </c>
      <c r="G17" s="34">
        <v>1339</v>
      </c>
      <c r="H17" s="35">
        <f t="shared" si="1"/>
        <v>2490</v>
      </c>
      <c r="I17" s="33">
        <v>395</v>
      </c>
      <c r="J17" s="34">
        <v>516</v>
      </c>
      <c r="K17" s="35">
        <f t="shared" si="2"/>
        <v>911</v>
      </c>
      <c r="L17" s="70">
        <f t="shared" si="3"/>
        <v>44.080000000000005</v>
      </c>
      <c r="M17" s="71">
        <f t="shared" si="4"/>
        <v>44.96</v>
      </c>
      <c r="N17" s="72">
        <f t="shared" si="5"/>
        <v>44.55</v>
      </c>
    </row>
    <row r="18" spans="1:14" ht="13.5" customHeight="1">
      <c r="A18" s="19">
        <v>13</v>
      </c>
      <c r="B18" s="20" t="s">
        <v>22</v>
      </c>
      <c r="C18" s="33">
        <v>1021</v>
      </c>
      <c r="D18" s="34">
        <v>1069</v>
      </c>
      <c r="E18" s="35">
        <f t="shared" si="0"/>
        <v>2090</v>
      </c>
      <c r="F18" s="36">
        <v>439</v>
      </c>
      <c r="G18" s="34">
        <v>479</v>
      </c>
      <c r="H18" s="35">
        <f t="shared" si="1"/>
        <v>918</v>
      </c>
      <c r="I18" s="33">
        <v>126</v>
      </c>
      <c r="J18" s="34">
        <v>135</v>
      </c>
      <c r="K18" s="35">
        <f t="shared" si="2"/>
        <v>261</v>
      </c>
      <c r="L18" s="70">
        <f t="shared" si="3"/>
        <v>43</v>
      </c>
      <c r="M18" s="71">
        <f t="shared" si="4"/>
        <v>44.81</v>
      </c>
      <c r="N18" s="72">
        <f t="shared" si="5"/>
        <v>43.919999999999995</v>
      </c>
    </row>
    <row r="19" spans="1:14" ht="13.5" customHeight="1">
      <c r="A19" s="19">
        <v>14</v>
      </c>
      <c r="B19" s="20" t="s">
        <v>23</v>
      </c>
      <c r="C19" s="33">
        <v>628</v>
      </c>
      <c r="D19" s="34">
        <v>626</v>
      </c>
      <c r="E19" s="35">
        <f t="shared" si="0"/>
        <v>1254</v>
      </c>
      <c r="F19" s="36">
        <v>263</v>
      </c>
      <c r="G19" s="34">
        <v>276</v>
      </c>
      <c r="H19" s="35">
        <f t="shared" si="1"/>
        <v>539</v>
      </c>
      <c r="I19" s="33">
        <v>70</v>
      </c>
      <c r="J19" s="34">
        <v>89</v>
      </c>
      <c r="K19" s="35">
        <f t="shared" si="2"/>
        <v>159</v>
      </c>
      <c r="L19" s="70">
        <f t="shared" si="3"/>
        <v>41.88</v>
      </c>
      <c r="M19" s="71">
        <f t="shared" si="4"/>
        <v>44.09</v>
      </c>
      <c r="N19" s="72">
        <f t="shared" si="5"/>
        <v>42.980000000000004</v>
      </c>
    </row>
    <row r="20" spans="1:14" ht="13.5" customHeight="1">
      <c r="A20" s="21">
        <v>15</v>
      </c>
      <c r="B20" s="22" t="s">
        <v>24</v>
      </c>
      <c r="C20" s="37">
        <v>1889</v>
      </c>
      <c r="D20" s="38">
        <v>2101</v>
      </c>
      <c r="E20" s="39">
        <f t="shared" si="0"/>
        <v>3990</v>
      </c>
      <c r="F20" s="40">
        <v>837</v>
      </c>
      <c r="G20" s="38">
        <v>879</v>
      </c>
      <c r="H20" s="39">
        <f t="shared" si="1"/>
        <v>1716</v>
      </c>
      <c r="I20" s="37">
        <v>317</v>
      </c>
      <c r="J20" s="38">
        <v>364</v>
      </c>
      <c r="K20" s="39">
        <f t="shared" si="2"/>
        <v>681</v>
      </c>
      <c r="L20" s="73">
        <f t="shared" si="3"/>
        <v>44.31</v>
      </c>
      <c r="M20" s="74">
        <f t="shared" si="4"/>
        <v>41.839999999999996</v>
      </c>
      <c r="N20" s="75">
        <f t="shared" si="5"/>
        <v>43.01</v>
      </c>
    </row>
    <row r="21" spans="1:14" ht="13.5" customHeight="1">
      <c r="A21" s="23">
        <v>16</v>
      </c>
      <c r="B21" s="24" t="s">
        <v>25</v>
      </c>
      <c r="C21" s="41">
        <v>3213</v>
      </c>
      <c r="D21" s="42">
        <v>3679</v>
      </c>
      <c r="E21" s="43">
        <f t="shared" si="0"/>
        <v>6892</v>
      </c>
      <c r="F21" s="44">
        <v>1397</v>
      </c>
      <c r="G21" s="42">
        <v>1601</v>
      </c>
      <c r="H21" s="43">
        <f t="shared" si="1"/>
        <v>2998</v>
      </c>
      <c r="I21" s="41">
        <v>535</v>
      </c>
      <c r="J21" s="42">
        <v>670</v>
      </c>
      <c r="K21" s="43">
        <f t="shared" si="2"/>
        <v>1205</v>
      </c>
      <c r="L21" s="76">
        <f t="shared" si="3"/>
        <v>43.480000000000004</v>
      </c>
      <c r="M21" s="77">
        <f t="shared" si="4"/>
        <v>43.519999999999996</v>
      </c>
      <c r="N21" s="78">
        <f t="shared" si="5"/>
        <v>43.5</v>
      </c>
    </row>
    <row r="22" spans="1:14" ht="13.5" customHeight="1">
      <c r="A22" s="19">
        <v>17</v>
      </c>
      <c r="B22" s="20" t="s">
        <v>26</v>
      </c>
      <c r="C22" s="33">
        <v>2750</v>
      </c>
      <c r="D22" s="34">
        <v>2885</v>
      </c>
      <c r="E22" s="35">
        <f t="shared" si="0"/>
        <v>5635</v>
      </c>
      <c r="F22" s="36">
        <v>1190</v>
      </c>
      <c r="G22" s="34">
        <v>1215</v>
      </c>
      <c r="H22" s="35">
        <f t="shared" si="1"/>
        <v>2405</v>
      </c>
      <c r="I22" s="33">
        <v>364</v>
      </c>
      <c r="J22" s="34">
        <v>419</v>
      </c>
      <c r="K22" s="35">
        <f t="shared" si="2"/>
        <v>783</v>
      </c>
      <c r="L22" s="70">
        <f t="shared" si="3"/>
        <v>43.269999999999996</v>
      </c>
      <c r="M22" s="71">
        <f t="shared" si="4"/>
        <v>42.11</v>
      </c>
      <c r="N22" s="72">
        <f t="shared" si="5"/>
        <v>42.68</v>
      </c>
    </row>
    <row r="23" spans="1:14" ht="13.5" customHeight="1">
      <c r="A23" s="19">
        <v>18</v>
      </c>
      <c r="B23" s="20" t="s">
        <v>27</v>
      </c>
      <c r="C23" s="33">
        <v>1469</v>
      </c>
      <c r="D23" s="34">
        <v>1596</v>
      </c>
      <c r="E23" s="35">
        <f t="shared" si="0"/>
        <v>3065</v>
      </c>
      <c r="F23" s="36">
        <v>674</v>
      </c>
      <c r="G23" s="34">
        <v>729</v>
      </c>
      <c r="H23" s="35">
        <f t="shared" si="1"/>
        <v>1403</v>
      </c>
      <c r="I23" s="33">
        <v>179</v>
      </c>
      <c r="J23" s="34">
        <v>221</v>
      </c>
      <c r="K23" s="35">
        <f t="shared" si="2"/>
        <v>400</v>
      </c>
      <c r="L23" s="70">
        <f t="shared" si="3"/>
        <v>45.879999999999995</v>
      </c>
      <c r="M23" s="71">
        <f t="shared" si="4"/>
        <v>45.68</v>
      </c>
      <c r="N23" s="72">
        <f t="shared" si="5"/>
        <v>45.769999999999996</v>
      </c>
    </row>
    <row r="24" spans="1:14" ht="13.5" customHeight="1">
      <c r="A24" s="19">
        <v>19</v>
      </c>
      <c r="B24" s="20" t="s">
        <v>28</v>
      </c>
      <c r="C24" s="33">
        <v>356</v>
      </c>
      <c r="D24" s="34">
        <v>404</v>
      </c>
      <c r="E24" s="35">
        <f t="shared" si="0"/>
        <v>760</v>
      </c>
      <c r="F24" s="36">
        <v>189</v>
      </c>
      <c r="G24" s="34">
        <v>190</v>
      </c>
      <c r="H24" s="35">
        <f t="shared" si="1"/>
        <v>379</v>
      </c>
      <c r="I24" s="33">
        <v>47</v>
      </c>
      <c r="J24" s="34">
        <v>58</v>
      </c>
      <c r="K24" s="35">
        <f t="shared" si="2"/>
        <v>105</v>
      </c>
      <c r="L24" s="70">
        <f t="shared" si="3"/>
        <v>53.09</v>
      </c>
      <c r="M24" s="71">
        <f t="shared" si="4"/>
        <v>47.03</v>
      </c>
      <c r="N24" s="72">
        <f t="shared" si="5"/>
        <v>49.87</v>
      </c>
    </row>
    <row r="25" spans="1:14" ht="13.5" customHeight="1">
      <c r="A25" s="21">
        <v>20</v>
      </c>
      <c r="B25" s="22" t="s">
        <v>29</v>
      </c>
      <c r="C25" s="37">
        <v>828</v>
      </c>
      <c r="D25" s="38">
        <v>859</v>
      </c>
      <c r="E25" s="39">
        <f t="shared" si="0"/>
        <v>1687</v>
      </c>
      <c r="F25" s="40">
        <v>324</v>
      </c>
      <c r="G25" s="38">
        <v>336</v>
      </c>
      <c r="H25" s="39">
        <f t="shared" si="1"/>
        <v>660</v>
      </c>
      <c r="I25" s="37">
        <v>81</v>
      </c>
      <c r="J25" s="38">
        <v>104</v>
      </c>
      <c r="K25" s="39">
        <f t="shared" si="2"/>
        <v>185</v>
      </c>
      <c r="L25" s="73">
        <f t="shared" si="3"/>
        <v>39.129999999999995</v>
      </c>
      <c r="M25" s="74">
        <f t="shared" si="4"/>
        <v>39.119999999999997</v>
      </c>
      <c r="N25" s="75">
        <f t="shared" si="5"/>
        <v>39.119999999999997</v>
      </c>
    </row>
    <row r="26" spans="1:14" ht="13.5" customHeight="1">
      <c r="A26" s="23">
        <v>21</v>
      </c>
      <c r="B26" s="24" t="s">
        <v>30</v>
      </c>
      <c r="C26" s="41">
        <v>1037</v>
      </c>
      <c r="D26" s="42">
        <v>1155</v>
      </c>
      <c r="E26" s="43">
        <f t="shared" si="0"/>
        <v>2192</v>
      </c>
      <c r="F26" s="44">
        <v>427</v>
      </c>
      <c r="G26" s="42">
        <v>480</v>
      </c>
      <c r="H26" s="43">
        <f t="shared" si="1"/>
        <v>907</v>
      </c>
      <c r="I26" s="41">
        <v>139</v>
      </c>
      <c r="J26" s="42">
        <v>224</v>
      </c>
      <c r="K26" s="43">
        <f t="shared" si="2"/>
        <v>363</v>
      </c>
      <c r="L26" s="76">
        <f t="shared" si="3"/>
        <v>41.18</v>
      </c>
      <c r="M26" s="77">
        <f t="shared" si="4"/>
        <v>41.56</v>
      </c>
      <c r="N26" s="78">
        <f t="shared" si="5"/>
        <v>41.38</v>
      </c>
    </row>
    <row r="27" spans="1:14" ht="13.5" customHeight="1">
      <c r="A27" s="19">
        <v>22</v>
      </c>
      <c r="B27" s="20" t="s">
        <v>31</v>
      </c>
      <c r="C27" s="33">
        <v>1141</v>
      </c>
      <c r="D27" s="34">
        <v>1287</v>
      </c>
      <c r="E27" s="35">
        <f t="shared" si="0"/>
        <v>2428</v>
      </c>
      <c r="F27" s="36">
        <v>474</v>
      </c>
      <c r="G27" s="34">
        <v>537</v>
      </c>
      <c r="H27" s="35">
        <f t="shared" si="1"/>
        <v>1011</v>
      </c>
      <c r="I27" s="33">
        <v>208</v>
      </c>
      <c r="J27" s="34">
        <v>267</v>
      </c>
      <c r="K27" s="35">
        <f t="shared" si="2"/>
        <v>475</v>
      </c>
      <c r="L27" s="70">
        <f t="shared" si="3"/>
        <v>41.54</v>
      </c>
      <c r="M27" s="71">
        <f t="shared" si="4"/>
        <v>41.72</v>
      </c>
      <c r="N27" s="72">
        <f t="shared" si="5"/>
        <v>41.64</v>
      </c>
    </row>
    <row r="28" spans="1:14" ht="13.5" customHeight="1">
      <c r="A28" s="19">
        <v>23</v>
      </c>
      <c r="B28" s="20" t="s">
        <v>32</v>
      </c>
      <c r="C28" s="33">
        <v>1296</v>
      </c>
      <c r="D28" s="34">
        <v>1319</v>
      </c>
      <c r="E28" s="35">
        <f t="shared" si="0"/>
        <v>2615</v>
      </c>
      <c r="F28" s="36">
        <v>491</v>
      </c>
      <c r="G28" s="34">
        <v>502</v>
      </c>
      <c r="H28" s="35">
        <f t="shared" si="1"/>
        <v>993</v>
      </c>
      <c r="I28" s="33">
        <v>143</v>
      </c>
      <c r="J28" s="34">
        <v>163</v>
      </c>
      <c r="K28" s="35">
        <f t="shared" si="2"/>
        <v>306</v>
      </c>
      <c r="L28" s="70">
        <f t="shared" si="3"/>
        <v>37.89</v>
      </c>
      <c r="M28" s="71">
        <f t="shared" si="4"/>
        <v>38.06</v>
      </c>
      <c r="N28" s="72">
        <f t="shared" si="5"/>
        <v>37.97</v>
      </c>
    </row>
    <row r="29" spans="1:14" ht="13.5" customHeight="1">
      <c r="A29" s="19">
        <v>24</v>
      </c>
      <c r="B29" s="20" t="s">
        <v>33</v>
      </c>
      <c r="C29" s="33">
        <v>1078</v>
      </c>
      <c r="D29" s="34">
        <v>1115</v>
      </c>
      <c r="E29" s="35">
        <f t="shared" si="0"/>
        <v>2193</v>
      </c>
      <c r="F29" s="36">
        <v>432</v>
      </c>
      <c r="G29" s="34">
        <v>442</v>
      </c>
      <c r="H29" s="35">
        <f t="shared" si="1"/>
        <v>874</v>
      </c>
      <c r="I29" s="33">
        <v>113</v>
      </c>
      <c r="J29" s="34">
        <v>150</v>
      </c>
      <c r="K29" s="35">
        <f t="shared" si="2"/>
        <v>263</v>
      </c>
      <c r="L29" s="70">
        <f t="shared" si="3"/>
        <v>40.07</v>
      </c>
      <c r="M29" s="71">
        <f t="shared" si="4"/>
        <v>39.64</v>
      </c>
      <c r="N29" s="72">
        <f t="shared" si="5"/>
        <v>39.85</v>
      </c>
    </row>
    <row r="30" spans="1:14" ht="13.5" customHeight="1">
      <c r="A30" s="21">
        <v>25</v>
      </c>
      <c r="B30" s="22" t="s">
        <v>34</v>
      </c>
      <c r="C30" s="37">
        <v>218</v>
      </c>
      <c r="D30" s="38">
        <v>211</v>
      </c>
      <c r="E30" s="39">
        <f t="shared" si="0"/>
        <v>429</v>
      </c>
      <c r="F30" s="40">
        <v>110</v>
      </c>
      <c r="G30" s="38">
        <v>95</v>
      </c>
      <c r="H30" s="39">
        <f t="shared" si="1"/>
        <v>205</v>
      </c>
      <c r="I30" s="37">
        <v>35</v>
      </c>
      <c r="J30" s="38">
        <v>26</v>
      </c>
      <c r="K30" s="39">
        <f t="shared" si="2"/>
        <v>61</v>
      </c>
      <c r="L30" s="73">
        <f t="shared" si="3"/>
        <v>50.460000000000008</v>
      </c>
      <c r="M30" s="74">
        <f t="shared" si="4"/>
        <v>45.019999999999996</v>
      </c>
      <c r="N30" s="75">
        <f t="shared" si="5"/>
        <v>47.79</v>
      </c>
    </row>
    <row r="31" spans="1:14" ht="13.5" customHeight="1">
      <c r="A31" s="23">
        <v>26</v>
      </c>
      <c r="B31" s="24" t="s">
        <v>35</v>
      </c>
      <c r="C31" s="41">
        <v>85</v>
      </c>
      <c r="D31" s="42">
        <v>96</v>
      </c>
      <c r="E31" s="43">
        <f t="shared" si="0"/>
        <v>181</v>
      </c>
      <c r="F31" s="44">
        <v>46</v>
      </c>
      <c r="G31" s="42">
        <v>54</v>
      </c>
      <c r="H31" s="43">
        <f t="shared" si="1"/>
        <v>100</v>
      </c>
      <c r="I31" s="41">
        <v>7</v>
      </c>
      <c r="J31" s="42">
        <v>18</v>
      </c>
      <c r="K31" s="43">
        <f t="shared" si="2"/>
        <v>25</v>
      </c>
      <c r="L31" s="76">
        <f t="shared" si="3"/>
        <v>54.120000000000005</v>
      </c>
      <c r="M31" s="77">
        <f t="shared" si="4"/>
        <v>56.25</v>
      </c>
      <c r="N31" s="78">
        <f t="shared" si="5"/>
        <v>55.25</v>
      </c>
    </row>
    <row r="32" spans="1:14" ht="13.5" customHeight="1">
      <c r="A32" s="19">
        <v>27</v>
      </c>
      <c r="B32" s="20" t="s">
        <v>36</v>
      </c>
      <c r="C32" s="33">
        <v>222</v>
      </c>
      <c r="D32" s="34">
        <v>232</v>
      </c>
      <c r="E32" s="35">
        <f t="shared" si="0"/>
        <v>454</v>
      </c>
      <c r="F32" s="36">
        <v>115</v>
      </c>
      <c r="G32" s="34">
        <v>115</v>
      </c>
      <c r="H32" s="35">
        <f t="shared" si="1"/>
        <v>230</v>
      </c>
      <c r="I32" s="33">
        <v>35</v>
      </c>
      <c r="J32" s="34">
        <v>50</v>
      </c>
      <c r="K32" s="35">
        <f t="shared" si="2"/>
        <v>85</v>
      </c>
      <c r="L32" s="70">
        <f t="shared" si="3"/>
        <v>51.800000000000004</v>
      </c>
      <c r="M32" s="71">
        <f t="shared" si="4"/>
        <v>49.57</v>
      </c>
      <c r="N32" s="72">
        <f t="shared" si="5"/>
        <v>50.660000000000004</v>
      </c>
    </row>
    <row r="33" spans="1:14" ht="13.5" customHeight="1">
      <c r="A33" s="19">
        <v>28</v>
      </c>
      <c r="B33" s="20" t="s">
        <v>37</v>
      </c>
      <c r="C33" s="33">
        <v>65</v>
      </c>
      <c r="D33" s="34">
        <v>58</v>
      </c>
      <c r="E33" s="35">
        <f t="shared" si="0"/>
        <v>123</v>
      </c>
      <c r="F33" s="36">
        <v>35</v>
      </c>
      <c r="G33" s="34">
        <v>37</v>
      </c>
      <c r="H33" s="35">
        <f t="shared" si="1"/>
        <v>72</v>
      </c>
      <c r="I33" s="33">
        <v>7</v>
      </c>
      <c r="J33" s="34">
        <v>9</v>
      </c>
      <c r="K33" s="35">
        <f t="shared" si="2"/>
        <v>16</v>
      </c>
      <c r="L33" s="70">
        <f t="shared" si="3"/>
        <v>53.849999999999994</v>
      </c>
      <c r="M33" s="71">
        <f t="shared" si="4"/>
        <v>63.79</v>
      </c>
      <c r="N33" s="72">
        <f t="shared" si="5"/>
        <v>58.540000000000006</v>
      </c>
    </row>
    <row r="34" spans="1:14" ht="13.5" customHeight="1">
      <c r="A34" s="19">
        <v>29</v>
      </c>
      <c r="B34" s="20" t="s">
        <v>38</v>
      </c>
      <c r="C34" s="33">
        <v>1825</v>
      </c>
      <c r="D34" s="34">
        <v>1958</v>
      </c>
      <c r="E34" s="35">
        <f t="shared" si="0"/>
        <v>3783</v>
      </c>
      <c r="F34" s="36">
        <v>683</v>
      </c>
      <c r="G34" s="34">
        <v>740</v>
      </c>
      <c r="H34" s="35">
        <f t="shared" si="1"/>
        <v>1423</v>
      </c>
      <c r="I34" s="33">
        <v>257</v>
      </c>
      <c r="J34" s="34">
        <v>337</v>
      </c>
      <c r="K34" s="35">
        <f t="shared" si="2"/>
        <v>594</v>
      </c>
      <c r="L34" s="70">
        <f t="shared" si="3"/>
        <v>37.419999999999995</v>
      </c>
      <c r="M34" s="71">
        <f t="shared" si="4"/>
        <v>37.79</v>
      </c>
      <c r="N34" s="72">
        <f t="shared" si="5"/>
        <v>37.619999999999997</v>
      </c>
    </row>
    <row r="35" spans="1:14" ht="13.5" customHeight="1">
      <c r="A35" s="21">
        <v>30</v>
      </c>
      <c r="B35" s="22" t="s">
        <v>39</v>
      </c>
      <c r="C35" s="37">
        <v>1273</v>
      </c>
      <c r="D35" s="38">
        <v>1332</v>
      </c>
      <c r="E35" s="39">
        <f t="shared" si="0"/>
        <v>2605</v>
      </c>
      <c r="F35" s="40">
        <v>531</v>
      </c>
      <c r="G35" s="38">
        <v>558</v>
      </c>
      <c r="H35" s="39">
        <f t="shared" si="1"/>
        <v>1089</v>
      </c>
      <c r="I35" s="37">
        <v>168</v>
      </c>
      <c r="J35" s="38">
        <v>209</v>
      </c>
      <c r="K35" s="39">
        <f t="shared" si="2"/>
        <v>377</v>
      </c>
      <c r="L35" s="73">
        <f t="shared" si="3"/>
        <v>41.71</v>
      </c>
      <c r="M35" s="74">
        <f t="shared" si="4"/>
        <v>41.89</v>
      </c>
      <c r="N35" s="75">
        <f t="shared" si="5"/>
        <v>41.8</v>
      </c>
    </row>
    <row r="36" spans="1:14" ht="13.5" customHeight="1">
      <c r="A36" s="23">
        <v>31</v>
      </c>
      <c r="B36" s="24" t="s">
        <v>40</v>
      </c>
      <c r="C36" s="41">
        <v>388</v>
      </c>
      <c r="D36" s="42">
        <v>458</v>
      </c>
      <c r="E36" s="43">
        <f t="shared" si="0"/>
        <v>846</v>
      </c>
      <c r="F36" s="44">
        <v>185</v>
      </c>
      <c r="G36" s="42">
        <v>197</v>
      </c>
      <c r="H36" s="43">
        <f t="shared" si="1"/>
        <v>382</v>
      </c>
      <c r="I36" s="41">
        <v>45</v>
      </c>
      <c r="J36" s="42">
        <v>53</v>
      </c>
      <c r="K36" s="43">
        <f t="shared" si="2"/>
        <v>98</v>
      </c>
      <c r="L36" s="76">
        <f t="shared" si="3"/>
        <v>47.68</v>
      </c>
      <c r="M36" s="77">
        <f t="shared" si="4"/>
        <v>43.01</v>
      </c>
      <c r="N36" s="78">
        <f t="shared" si="5"/>
        <v>45.15</v>
      </c>
    </row>
    <row r="37" spans="1:14" ht="13.5" customHeight="1">
      <c r="A37" s="19">
        <v>32</v>
      </c>
      <c r="B37" s="20" t="s">
        <v>41</v>
      </c>
      <c r="C37" s="33">
        <v>349</v>
      </c>
      <c r="D37" s="34">
        <v>374</v>
      </c>
      <c r="E37" s="35">
        <f t="shared" si="0"/>
        <v>723</v>
      </c>
      <c r="F37" s="36">
        <v>161</v>
      </c>
      <c r="G37" s="34">
        <v>164</v>
      </c>
      <c r="H37" s="35">
        <f t="shared" si="1"/>
        <v>325</v>
      </c>
      <c r="I37" s="33">
        <v>41</v>
      </c>
      <c r="J37" s="34">
        <v>54</v>
      </c>
      <c r="K37" s="35">
        <f t="shared" si="2"/>
        <v>95</v>
      </c>
      <c r="L37" s="70">
        <f t="shared" si="3"/>
        <v>46.129999999999995</v>
      </c>
      <c r="M37" s="71">
        <f t="shared" si="4"/>
        <v>43.85</v>
      </c>
      <c r="N37" s="72">
        <f t="shared" si="5"/>
        <v>44.95</v>
      </c>
    </row>
    <row r="38" spans="1:14" ht="13.5" customHeight="1">
      <c r="A38" s="19">
        <v>33</v>
      </c>
      <c r="B38" s="20" t="s">
        <v>42</v>
      </c>
      <c r="C38" s="33">
        <v>111</v>
      </c>
      <c r="D38" s="34">
        <v>120</v>
      </c>
      <c r="E38" s="35">
        <f t="shared" si="0"/>
        <v>231</v>
      </c>
      <c r="F38" s="36">
        <v>48</v>
      </c>
      <c r="G38" s="34">
        <v>58</v>
      </c>
      <c r="H38" s="35">
        <f t="shared" si="1"/>
        <v>106</v>
      </c>
      <c r="I38" s="33">
        <v>13</v>
      </c>
      <c r="J38" s="34">
        <v>21</v>
      </c>
      <c r="K38" s="35">
        <f t="shared" si="2"/>
        <v>34</v>
      </c>
      <c r="L38" s="70">
        <f t="shared" ref="L38:L69" si="6">ROUND(F38/C38,4)*100</f>
        <v>43.24</v>
      </c>
      <c r="M38" s="71">
        <f t="shared" ref="M38:M69" si="7">ROUND(G38/D38,4)*100</f>
        <v>48.33</v>
      </c>
      <c r="N38" s="72">
        <f t="shared" ref="N38:N69" si="8">ROUND(H38/E38,4)*100</f>
        <v>45.89</v>
      </c>
    </row>
    <row r="39" spans="1:14" ht="13.5" customHeight="1">
      <c r="A39" s="19">
        <v>34</v>
      </c>
      <c r="B39" s="20" t="s">
        <v>43</v>
      </c>
      <c r="C39" s="33">
        <v>2826</v>
      </c>
      <c r="D39" s="34">
        <v>2898</v>
      </c>
      <c r="E39" s="35">
        <f t="shared" si="0"/>
        <v>5724</v>
      </c>
      <c r="F39" s="36">
        <v>1193</v>
      </c>
      <c r="G39" s="34">
        <v>1271</v>
      </c>
      <c r="H39" s="35">
        <f t="shared" si="1"/>
        <v>2464</v>
      </c>
      <c r="I39" s="33">
        <v>479</v>
      </c>
      <c r="J39" s="34">
        <v>569</v>
      </c>
      <c r="K39" s="35">
        <f t="shared" si="2"/>
        <v>1048</v>
      </c>
      <c r="L39" s="70">
        <f t="shared" si="6"/>
        <v>42.22</v>
      </c>
      <c r="M39" s="71">
        <f t="shared" si="7"/>
        <v>43.86</v>
      </c>
      <c r="N39" s="72">
        <f t="shared" si="8"/>
        <v>43.05</v>
      </c>
    </row>
    <row r="40" spans="1:14" ht="13.5" customHeight="1">
      <c r="A40" s="21">
        <v>35</v>
      </c>
      <c r="B40" s="22" t="s">
        <v>44</v>
      </c>
      <c r="C40" s="37">
        <v>2539</v>
      </c>
      <c r="D40" s="38">
        <v>2410</v>
      </c>
      <c r="E40" s="39">
        <f t="shared" si="0"/>
        <v>4949</v>
      </c>
      <c r="F40" s="40">
        <v>1076</v>
      </c>
      <c r="G40" s="38">
        <v>1085</v>
      </c>
      <c r="H40" s="39">
        <f t="shared" si="1"/>
        <v>2161</v>
      </c>
      <c r="I40" s="37">
        <v>424</v>
      </c>
      <c r="J40" s="38">
        <v>459</v>
      </c>
      <c r="K40" s="39">
        <f t="shared" si="2"/>
        <v>883</v>
      </c>
      <c r="L40" s="73">
        <f t="shared" si="6"/>
        <v>42.38</v>
      </c>
      <c r="M40" s="74">
        <f t="shared" si="7"/>
        <v>45.019999999999996</v>
      </c>
      <c r="N40" s="75">
        <f t="shared" si="8"/>
        <v>43.669999999999995</v>
      </c>
    </row>
    <row r="41" spans="1:14" ht="13.5" customHeight="1">
      <c r="A41" s="23">
        <v>36</v>
      </c>
      <c r="B41" s="24" t="s">
        <v>45</v>
      </c>
      <c r="C41" s="41">
        <v>2208</v>
      </c>
      <c r="D41" s="42">
        <v>2403</v>
      </c>
      <c r="E41" s="43">
        <f t="shared" si="0"/>
        <v>4611</v>
      </c>
      <c r="F41" s="44">
        <v>901</v>
      </c>
      <c r="G41" s="42">
        <v>974</v>
      </c>
      <c r="H41" s="43">
        <f t="shared" si="1"/>
        <v>1875</v>
      </c>
      <c r="I41" s="41">
        <v>278</v>
      </c>
      <c r="J41" s="42">
        <v>374</v>
      </c>
      <c r="K41" s="43">
        <f t="shared" si="2"/>
        <v>652</v>
      </c>
      <c r="L41" s="76">
        <f t="shared" si="6"/>
        <v>40.81</v>
      </c>
      <c r="M41" s="77">
        <f t="shared" si="7"/>
        <v>40.53</v>
      </c>
      <c r="N41" s="78">
        <f t="shared" si="8"/>
        <v>40.660000000000004</v>
      </c>
    </row>
    <row r="42" spans="1:14" ht="13.5" customHeight="1">
      <c r="A42" s="19">
        <v>37</v>
      </c>
      <c r="B42" s="20" t="s">
        <v>46</v>
      </c>
      <c r="C42" s="33">
        <v>767</v>
      </c>
      <c r="D42" s="34">
        <v>832</v>
      </c>
      <c r="E42" s="35">
        <f t="shared" si="0"/>
        <v>1599</v>
      </c>
      <c r="F42" s="36">
        <v>384</v>
      </c>
      <c r="G42" s="34">
        <v>378</v>
      </c>
      <c r="H42" s="35">
        <f t="shared" si="1"/>
        <v>762</v>
      </c>
      <c r="I42" s="33">
        <v>102</v>
      </c>
      <c r="J42" s="34">
        <v>121</v>
      </c>
      <c r="K42" s="35">
        <f t="shared" si="2"/>
        <v>223</v>
      </c>
      <c r="L42" s="70">
        <f t="shared" si="6"/>
        <v>50.07</v>
      </c>
      <c r="M42" s="71">
        <f t="shared" si="7"/>
        <v>45.43</v>
      </c>
      <c r="N42" s="72">
        <f t="shared" si="8"/>
        <v>47.65</v>
      </c>
    </row>
    <row r="43" spans="1:14" ht="13.5" customHeight="1">
      <c r="A43" s="19">
        <v>38</v>
      </c>
      <c r="B43" s="20" t="s">
        <v>47</v>
      </c>
      <c r="C43" s="33">
        <v>38</v>
      </c>
      <c r="D43" s="34">
        <v>45</v>
      </c>
      <c r="E43" s="35">
        <f t="shared" si="0"/>
        <v>83</v>
      </c>
      <c r="F43" s="36">
        <v>20</v>
      </c>
      <c r="G43" s="34">
        <v>23</v>
      </c>
      <c r="H43" s="35">
        <f t="shared" si="1"/>
        <v>43</v>
      </c>
      <c r="I43" s="33">
        <v>4</v>
      </c>
      <c r="J43" s="34">
        <v>5</v>
      </c>
      <c r="K43" s="35">
        <f t="shared" si="2"/>
        <v>9</v>
      </c>
      <c r="L43" s="70">
        <f t="shared" si="6"/>
        <v>52.629999999999995</v>
      </c>
      <c r="M43" s="71">
        <f t="shared" si="7"/>
        <v>51.11</v>
      </c>
      <c r="N43" s="72">
        <f t="shared" si="8"/>
        <v>51.81</v>
      </c>
    </row>
    <row r="44" spans="1:14" ht="13.5" customHeight="1">
      <c r="A44" s="19">
        <v>39</v>
      </c>
      <c r="B44" s="20" t="s">
        <v>48</v>
      </c>
      <c r="C44" s="33">
        <v>2957</v>
      </c>
      <c r="D44" s="34">
        <v>3309</v>
      </c>
      <c r="E44" s="35">
        <f t="shared" si="0"/>
        <v>6266</v>
      </c>
      <c r="F44" s="36">
        <v>1271</v>
      </c>
      <c r="G44" s="34">
        <v>1419</v>
      </c>
      <c r="H44" s="35">
        <f t="shared" si="1"/>
        <v>2690</v>
      </c>
      <c r="I44" s="33">
        <v>355</v>
      </c>
      <c r="J44" s="34">
        <v>501</v>
      </c>
      <c r="K44" s="35">
        <f t="shared" si="2"/>
        <v>856</v>
      </c>
      <c r="L44" s="70">
        <f t="shared" si="6"/>
        <v>42.980000000000004</v>
      </c>
      <c r="M44" s="71">
        <f t="shared" si="7"/>
        <v>42.88</v>
      </c>
      <c r="N44" s="72">
        <f t="shared" si="8"/>
        <v>42.93</v>
      </c>
    </row>
    <row r="45" spans="1:14" ht="13.5" customHeight="1">
      <c r="A45" s="21">
        <v>40</v>
      </c>
      <c r="B45" s="22" t="s">
        <v>49</v>
      </c>
      <c r="C45" s="37">
        <v>1445</v>
      </c>
      <c r="D45" s="38">
        <v>1645</v>
      </c>
      <c r="E45" s="39">
        <f t="shared" si="0"/>
        <v>3090</v>
      </c>
      <c r="F45" s="40">
        <v>651</v>
      </c>
      <c r="G45" s="38">
        <v>728</v>
      </c>
      <c r="H45" s="39">
        <f t="shared" si="1"/>
        <v>1379</v>
      </c>
      <c r="I45" s="37">
        <v>201</v>
      </c>
      <c r="J45" s="38">
        <v>249</v>
      </c>
      <c r="K45" s="39">
        <f t="shared" si="2"/>
        <v>450</v>
      </c>
      <c r="L45" s="73">
        <f t="shared" si="6"/>
        <v>45.050000000000004</v>
      </c>
      <c r="M45" s="74">
        <f t="shared" si="7"/>
        <v>44.26</v>
      </c>
      <c r="N45" s="75">
        <f t="shared" si="8"/>
        <v>44.629999999999995</v>
      </c>
    </row>
    <row r="46" spans="1:14" ht="13.5" customHeight="1">
      <c r="A46" s="23">
        <v>41</v>
      </c>
      <c r="B46" s="24" t="s">
        <v>50</v>
      </c>
      <c r="C46" s="41">
        <v>1860</v>
      </c>
      <c r="D46" s="42">
        <v>1965</v>
      </c>
      <c r="E46" s="43">
        <f t="shared" si="0"/>
        <v>3825</v>
      </c>
      <c r="F46" s="44">
        <v>929</v>
      </c>
      <c r="G46" s="42">
        <v>969</v>
      </c>
      <c r="H46" s="43">
        <f t="shared" si="1"/>
        <v>1898</v>
      </c>
      <c r="I46" s="41">
        <v>205</v>
      </c>
      <c r="J46" s="42">
        <v>239</v>
      </c>
      <c r="K46" s="43">
        <f t="shared" si="2"/>
        <v>444</v>
      </c>
      <c r="L46" s="76">
        <f t="shared" si="6"/>
        <v>49.95</v>
      </c>
      <c r="M46" s="77">
        <f t="shared" si="7"/>
        <v>49.309999999999995</v>
      </c>
      <c r="N46" s="78">
        <f t="shared" si="8"/>
        <v>49.62</v>
      </c>
    </row>
    <row r="47" spans="1:14" ht="13.5" customHeight="1" thickBot="1">
      <c r="A47" s="25">
        <v>42</v>
      </c>
      <c r="B47" s="26" t="s">
        <v>51</v>
      </c>
      <c r="C47" s="45">
        <v>1174</v>
      </c>
      <c r="D47" s="46">
        <v>1278</v>
      </c>
      <c r="E47" s="47">
        <f t="shared" si="0"/>
        <v>2452</v>
      </c>
      <c r="F47" s="48">
        <v>550</v>
      </c>
      <c r="G47" s="46">
        <v>607</v>
      </c>
      <c r="H47" s="47">
        <f t="shared" si="1"/>
        <v>1157</v>
      </c>
      <c r="I47" s="45">
        <v>145</v>
      </c>
      <c r="J47" s="46">
        <v>195</v>
      </c>
      <c r="K47" s="47">
        <f t="shared" si="2"/>
        <v>340</v>
      </c>
      <c r="L47" s="79">
        <f t="shared" si="6"/>
        <v>46.85</v>
      </c>
      <c r="M47" s="80">
        <f t="shared" si="7"/>
        <v>47.5</v>
      </c>
      <c r="N47" s="81">
        <f t="shared" si="8"/>
        <v>47.19</v>
      </c>
    </row>
    <row r="48" spans="1:14" ht="13.5" customHeight="1">
      <c r="A48" s="27">
        <v>50</v>
      </c>
      <c r="B48" s="28" t="s">
        <v>52</v>
      </c>
      <c r="C48" s="49">
        <v>1000</v>
      </c>
      <c r="D48" s="50">
        <v>1114</v>
      </c>
      <c r="E48" s="31">
        <f t="shared" si="0"/>
        <v>2114</v>
      </c>
      <c r="F48" s="32">
        <v>461</v>
      </c>
      <c r="G48" s="50">
        <v>498</v>
      </c>
      <c r="H48" s="31">
        <f t="shared" si="1"/>
        <v>959</v>
      </c>
      <c r="I48" s="49">
        <v>128</v>
      </c>
      <c r="J48" s="50">
        <v>153</v>
      </c>
      <c r="K48" s="31">
        <f t="shared" si="2"/>
        <v>281</v>
      </c>
      <c r="L48" s="82">
        <f t="shared" si="6"/>
        <v>46.1</v>
      </c>
      <c r="M48" s="83">
        <f t="shared" si="7"/>
        <v>44.7</v>
      </c>
      <c r="N48" s="84">
        <f t="shared" si="8"/>
        <v>45.36</v>
      </c>
    </row>
    <row r="49" spans="1:14" ht="13.5" customHeight="1">
      <c r="A49" s="19">
        <v>51</v>
      </c>
      <c r="B49" s="20" t="s">
        <v>53</v>
      </c>
      <c r="C49" s="33">
        <v>799</v>
      </c>
      <c r="D49" s="34">
        <v>921</v>
      </c>
      <c r="E49" s="35">
        <f t="shared" si="0"/>
        <v>1720</v>
      </c>
      <c r="F49" s="36">
        <v>341</v>
      </c>
      <c r="G49" s="34">
        <v>397</v>
      </c>
      <c r="H49" s="35">
        <f t="shared" si="1"/>
        <v>738</v>
      </c>
      <c r="I49" s="33">
        <v>145</v>
      </c>
      <c r="J49" s="34">
        <v>174</v>
      </c>
      <c r="K49" s="35">
        <f t="shared" si="2"/>
        <v>319</v>
      </c>
      <c r="L49" s="70">
        <f t="shared" si="6"/>
        <v>42.68</v>
      </c>
      <c r="M49" s="71">
        <f t="shared" si="7"/>
        <v>43.11</v>
      </c>
      <c r="N49" s="72">
        <f t="shared" si="8"/>
        <v>42.91</v>
      </c>
    </row>
    <row r="50" spans="1:14" ht="13.5" customHeight="1">
      <c r="A50" s="19">
        <v>52</v>
      </c>
      <c r="B50" s="20" t="s">
        <v>54</v>
      </c>
      <c r="C50" s="33">
        <v>498</v>
      </c>
      <c r="D50" s="34">
        <v>565</v>
      </c>
      <c r="E50" s="35">
        <f t="shared" si="0"/>
        <v>1063</v>
      </c>
      <c r="F50" s="36">
        <v>226</v>
      </c>
      <c r="G50" s="34">
        <v>249</v>
      </c>
      <c r="H50" s="35">
        <f t="shared" si="1"/>
        <v>475</v>
      </c>
      <c r="I50" s="33">
        <v>54</v>
      </c>
      <c r="J50" s="34">
        <v>66</v>
      </c>
      <c r="K50" s="35">
        <f t="shared" si="2"/>
        <v>120</v>
      </c>
      <c r="L50" s="70">
        <f t="shared" si="6"/>
        <v>45.379999999999995</v>
      </c>
      <c r="M50" s="71">
        <f t="shared" si="7"/>
        <v>44.07</v>
      </c>
      <c r="N50" s="72">
        <f t="shared" si="8"/>
        <v>44.68</v>
      </c>
    </row>
    <row r="51" spans="1:14" ht="13.5" customHeight="1">
      <c r="A51" s="19">
        <v>53</v>
      </c>
      <c r="B51" s="20" t="s">
        <v>55</v>
      </c>
      <c r="C51" s="33">
        <v>626</v>
      </c>
      <c r="D51" s="34">
        <v>714</v>
      </c>
      <c r="E51" s="35">
        <f t="shared" si="0"/>
        <v>1340</v>
      </c>
      <c r="F51" s="36">
        <v>279</v>
      </c>
      <c r="G51" s="34">
        <v>302</v>
      </c>
      <c r="H51" s="35">
        <f t="shared" si="1"/>
        <v>581</v>
      </c>
      <c r="I51" s="33">
        <v>89</v>
      </c>
      <c r="J51" s="34">
        <v>118</v>
      </c>
      <c r="K51" s="35">
        <f t="shared" si="2"/>
        <v>207</v>
      </c>
      <c r="L51" s="70">
        <f t="shared" si="6"/>
        <v>44.57</v>
      </c>
      <c r="M51" s="71">
        <f t="shared" si="7"/>
        <v>42.3</v>
      </c>
      <c r="N51" s="72">
        <f t="shared" si="8"/>
        <v>43.36</v>
      </c>
    </row>
    <row r="52" spans="1:14" ht="13.5" customHeight="1">
      <c r="A52" s="19">
        <v>54</v>
      </c>
      <c r="B52" s="20" t="s">
        <v>56</v>
      </c>
      <c r="C52" s="33">
        <v>137</v>
      </c>
      <c r="D52" s="34">
        <v>161</v>
      </c>
      <c r="E52" s="35">
        <f t="shared" si="0"/>
        <v>298</v>
      </c>
      <c r="F52" s="36">
        <v>62</v>
      </c>
      <c r="G52" s="34">
        <v>68</v>
      </c>
      <c r="H52" s="35">
        <f t="shared" si="1"/>
        <v>130</v>
      </c>
      <c r="I52" s="33">
        <v>24</v>
      </c>
      <c r="J52" s="34">
        <v>24</v>
      </c>
      <c r="K52" s="35">
        <f t="shared" si="2"/>
        <v>48</v>
      </c>
      <c r="L52" s="70">
        <f t="shared" si="6"/>
        <v>45.26</v>
      </c>
      <c r="M52" s="71">
        <f t="shared" si="7"/>
        <v>42.24</v>
      </c>
      <c r="N52" s="72">
        <f t="shared" si="8"/>
        <v>43.62</v>
      </c>
    </row>
    <row r="53" spans="1:14" ht="13.5" customHeight="1">
      <c r="A53" s="19">
        <v>55</v>
      </c>
      <c r="B53" s="20" t="s">
        <v>57</v>
      </c>
      <c r="C53" s="33">
        <v>30</v>
      </c>
      <c r="D53" s="34">
        <v>36</v>
      </c>
      <c r="E53" s="35">
        <f t="shared" si="0"/>
        <v>66</v>
      </c>
      <c r="F53" s="36">
        <v>19</v>
      </c>
      <c r="G53" s="34">
        <v>23</v>
      </c>
      <c r="H53" s="35">
        <f t="shared" si="1"/>
        <v>42</v>
      </c>
      <c r="I53" s="33">
        <v>7</v>
      </c>
      <c r="J53" s="34">
        <v>10</v>
      </c>
      <c r="K53" s="35">
        <f t="shared" si="2"/>
        <v>17</v>
      </c>
      <c r="L53" s="70">
        <f t="shared" si="6"/>
        <v>63.33</v>
      </c>
      <c r="M53" s="71">
        <f t="shared" si="7"/>
        <v>63.89</v>
      </c>
      <c r="N53" s="72">
        <f t="shared" si="8"/>
        <v>63.639999999999993</v>
      </c>
    </row>
    <row r="54" spans="1:14" ht="13.5" customHeight="1">
      <c r="A54" s="19">
        <v>56</v>
      </c>
      <c r="B54" s="20" t="s">
        <v>58</v>
      </c>
      <c r="C54" s="33">
        <v>77</v>
      </c>
      <c r="D54" s="34">
        <v>77</v>
      </c>
      <c r="E54" s="35">
        <f t="shared" si="0"/>
        <v>154</v>
      </c>
      <c r="F54" s="36">
        <v>32</v>
      </c>
      <c r="G54" s="34">
        <v>26</v>
      </c>
      <c r="H54" s="35">
        <f t="shared" si="1"/>
        <v>58</v>
      </c>
      <c r="I54" s="33">
        <v>13</v>
      </c>
      <c r="J54" s="34">
        <v>12</v>
      </c>
      <c r="K54" s="35">
        <f t="shared" si="2"/>
        <v>25</v>
      </c>
      <c r="L54" s="70">
        <f t="shared" si="6"/>
        <v>41.56</v>
      </c>
      <c r="M54" s="71">
        <f t="shared" si="7"/>
        <v>33.770000000000003</v>
      </c>
      <c r="N54" s="72">
        <f t="shared" si="8"/>
        <v>37.659999999999997</v>
      </c>
    </row>
    <row r="55" spans="1:14" ht="13.5" customHeight="1" thickBot="1">
      <c r="A55" s="25">
        <v>57</v>
      </c>
      <c r="B55" s="26" t="s">
        <v>59</v>
      </c>
      <c r="C55" s="45">
        <v>33</v>
      </c>
      <c r="D55" s="46">
        <v>46</v>
      </c>
      <c r="E55" s="47">
        <f t="shared" si="0"/>
        <v>79</v>
      </c>
      <c r="F55" s="48">
        <v>22</v>
      </c>
      <c r="G55" s="46">
        <v>21</v>
      </c>
      <c r="H55" s="47">
        <f t="shared" si="1"/>
        <v>43</v>
      </c>
      <c r="I55" s="45">
        <v>4</v>
      </c>
      <c r="J55" s="46">
        <v>5</v>
      </c>
      <c r="K55" s="47">
        <f t="shared" si="2"/>
        <v>9</v>
      </c>
      <c r="L55" s="79">
        <f t="shared" si="6"/>
        <v>66.67</v>
      </c>
      <c r="M55" s="80">
        <f t="shared" si="7"/>
        <v>45.65</v>
      </c>
      <c r="N55" s="81">
        <f t="shared" si="8"/>
        <v>54.43</v>
      </c>
    </row>
    <row r="56" spans="1:14" ht="13.5" customHeight="1">
      <c r="A56" s="27">
        <v>58</v>
      </c>
      <c r="B56" s="28" t="s">
        <v>60</v>
      </c>
      <c r="C56" s="49">
        <v>755</v>
      </c>
      <c r="D56" s="50">
        <v>780</v>
      </c>
      <c r="E56" s="31">
        <f>C56+D56</f>
        <v>1535</v>
      </c>
      <c r="F56" s="32">
        <v>334</v>
      </c>
      <c r="G56" s="50">
        <v>358</v>
      </c>
      <c r="H56" s="31">
        <f>F56+G56</f>
        <v>692</v>
      </c>
      <c r="I56" s="49">
        <v>136</v>
      </c>
      <c r="J56" s="50">
        <v>170</v>
      </c>
      <c r="K56" s="31">
        <f t="shared" si="2"/>
        <v>306</v>
      </c>
      <c r="L56" s="82">
        <f t="shared" si="6"/>
        <v>44.24</v>
      </c>
      <c r="M56" s="83">
        <f t="shared" si="7"/>
        <v>45.9</v>
      </c>
      <c r="N56" s="84">
        <f t="shared" si="8"/>
        <v>45.08</v>
      </c>
    </row>
    <row r="57" spans="1:14" ht="13.5" customHeight="1">
      <c r="A57" s="19">
        <v>59</v>
      </c>
      <c r="B57" s="20" t="s">
        <v>61</v>
      </c>
      <c r="C57" s="33">
        <v>251</v>
      </c>
      <c r="D57" s="34">
        <v>281</v>
      </c>
      <c r="E57" s="35">
        <f>C57+D57</f>
        <v>532</v>
      </c>
      <c r="F57" s="36">
        <v>130</v>
      </c>
      <c r="G57" s="34">
        <v>135</v>
      </c>
      <c r="H57" s="35">
        <f>F57+G57</f>
        <v>265</v>
      </c>
      <c r="I57" s="33">
        <v>27</v>
      </c>
      <c r="J57" s="34">
        <v>34</v>
      </c>
      <c r="K57" s="35">
        <f t="shared" si="2"/>
        <v>61</v>
      </c>
      <c r="L57" s="70">
        <f t="shared" si="6"/>
        <v>51.790000000000006</v>
      </c>
      <c r="M57" s="71">
        <f t="shared" si="7"/>
        <v>48.04</v>
      </c>
      <c r="N57" s="72">
        <f t="shared" si="8"/>
        <v>49.81</v>
      </c>
    </row>
    <row r="58" spans="1:14" ht="13.5" customHeight="1" thickBot="1">
      <c r="A58" s="25">
        <v>60</v>
      </c>
      <c r="B58" s="26" t="s">
        <v>62</v>
      </c>
      <c r="C58" s="45">
        <v>150</v>
      </c>
      <c r="D58" s="46">
        <v>162</v>
      </c>
      <c r="E58" s="47">
        <f>C58+D58</f>
        <v>312</v>
      </c>
      <c r="F58" s="48">
        <v>90</v>
      </c>
      <c r="G58" s="46">
        <v>80</v>
      </c>
      <c r="H58" s="47">
        <f>F58+G58</f>
        <v>170</v>
      </c>
      <c r="I58" s="45">
        <v>32</v>
      </c>
      <c r="J58" s="46">
        <v>34</v>
      </c>
      <c r="K58" s="47">
        <f t="shared" si="2"/>
        <v>66</v>
      </c>
      <c r="L58" s="79">
        <f t="shared" si="6"/>
        <v>60</v>
      </c>
      <c r="M58" s="80">
        <f t="shared" si="7"/>
        <v>49.38</v>
      </c>
      <c r="N58" s="81">
        <f t="shared" si="8"/>
        <v>54.49</v>
      </c>
    </row>
    <row r="59" spans="1:14" ht="13.5" customHeight="1">
      <c r="A59" s="27">
        <v>61</v>
      </c>
      <c r="B59" s="28" t="s">
        <v>63</v>
      </c>
      <c r="C59" s="49">
        <v>975</v>
      </c>
      <c r="D59" s="50">
        <v>1056</v>
      </c>
      <c r="E59" s="31">
        <f t="shared" ref="E59:E66" si="9">C59+D59</f>
        <v>2031</v>
      </c>
      <c r="F59" s="32">
        <v>450</v>
      </c>
      <c r="G59" s="50">
        <v>479</v>
      </c>
      <c r="H59" s="31">
        <f t="shared" ref="H59:H66" si="10">F59+G59</f>
        <v>929</v>
      </c>
      <c r="I59" s="49">
        <v>169</v>
      </c>
      <c r="J59" s="50">
        <v>203</v>
      </c>
      <c r="K59" s="31">
        <f t="shared" si="2"/>
        <v>372</v>
      </c>
      <c r="L59" s="82">
        <f t="shared" si="6"/>
        <v>46.150000000000006</v>
      </c>
      <c r="M59" s="83">
        <f t="shared" si="7"/>
        <v>45.36</v>
      </c>
      <c r="N59" s="84">
        <f t="shared" si="8"/>
        <v>45.739999999999995</v>
      </c>
    </row>
    <row r="60" spans="1:14" ht="13.5" customHeight="1">
      <c r="A60" s="19">
        <v>62</v>
      </c>
      <c r="B60" s="20" t="s">
        <v>64</v>
      </c>
      <c r="C60" s="33">
        <v>321</v>
      </c>
      <c r="D60" s="34">
        <v>369</v>
      </c>
      <c r="E60" s="35">
        <f t="shared" si="9"/>
        <v>690</v>
      </c>
      <c r="F60" s="36">
        <v>159</v>
      </c>
      <c r="G60" s="34">
        <v>186</v>
      </c>
      <c r="H60" s="35">
        <f t="shared" si="10"/>
        <v>345</v>
      </c>
      <c r="I60" s="33">
        <v>60</v>
      </c>
      <c r="J60" s="34">
        <v>77</v>
      </c>
      <c r="K60" s="35">
        <f t="shared" si="2"/>
        <v>137</v>
      </c>
      <c r="L60" s="70">
        <f t="shared" si="6"/>
        <v>49.53</v>
      </c>
      <c r="M60" s="71">
        <f t="shared" si="7"/>
        <v>50.41</v>
      </c>
      <c r="N60" s="72">
        <f t="shared" si="8"/>
        <v>50</v>
      </c>
    </row>
    <row r="61" spans="1:14" ht="13.5" customHeight="1">
      <c r="A61" s="19">
        <v>63</v>
      </c>
      <c r="B61" s="20" t="s">
        <v>65</v>
      </c>
      <c r="C61" s="33">
        <v>504</v>
      </c>
      <c r="D61" s="34">
        <v>520</v>
      </c>
      <c r="E61" s="35">
        <f t="shared" si="9"/>
        <v>1024</v>
      </c>
      <c r="F61" s="36">
        <v>249</v>
      </c>
      <c r="G61" s="34">
        <v>257</v>
      </c>
      <c r="H61" s="35">
        <f t="shared" si="10"/>
        <v>506</v>
      </c>
      <c r="I61" s="33">
        <v>89</v>
      </c>
      <c r="J61" s="34">
        <v>98</v>
      </c>
      <c r="K61" s="35">
        <f t="shared" si="2"/>
        <v>187</v>
      </c>
      <c r="L61" s="70">
        <f t="shared" si="6"/>
        <v>49.4</v>
      </c>
      <c r="M61" s="71">
        <f t="shared" si="7"/>
        <v>49.419999999999995</v>
      </c>
      <c r="N61" s="72">
        <f t="shared" si="8"/>
        <v>49.41</v>
      </c>
    </row>
    <row r="62" spans="1:14" ht="13.5" customHeight="1">
      <c r="A62" s="19">
        <v>64</v>
      </c>
      <c r="B62" s="20" t="s">
        <v>66</v>
      </c>
      <c r="C62" s="33">
        <v>180</v>
      </c>
      <c r="D62" s="34">
        <v>210</v>
      </c>
      <c r="E62" s="35">
        <f t="shared" si="9"/>
        <v>390</v>
      </c>
      <c r="F62" s="36">
        <v>118</v>
      </c>
      <c r="G62" s="34">
        <v>124</v>
      </c>
      <c r="H62" s="35">
        <f t="shared" si="10"/>
        <v>242</v>
      </c>
      <c r="I62" s="33">
        <v>42</v>
      </c>
      <c r="J62" s="34">
        <v>60</v>
      </c>
      <c r="K62" s="35">
        <f t="shared" si="2"/>
        <v>102</v>
      </c>
      <c r="L62" s="70">
        <f t="shared" si="6"/>
        <v>65.56</v>
      </c>
      <c r="M62" s="71">
        <f t="shared" si="7"/>
        <v>59.050000000000004</v>
      </c>
      <c r="N62" s="72">
        <f t="shared" si="8"/>
        <v>62.050000000000004</v>
      </c>
    </row>
    <row r="63" spans="1:14" ht="13.5" customHeight="1">
      <c r="A63" s="19">
        <v>65</v>
      </c>
      <c r="B63" s="20" t="s">
        <v>67</v>
      </c>
      <c r="C63" s="33">
        <v>253</v>
      </c>
      <c r="D63" s="34">
        <v>251</v>
      </c>
      <c r="E63" s="35">
        <f t="shared" si="9"/>
        <v>504</v>
      </c>
      <c r="F63" s="36">
        <v>128</v>
      </c>
      <c r="G63" s="34">
        <v>106</v>
      </c>
      <c r="H63" s="35">
        <f t="shared" si="10"/>
        <v>234</v>
      </c>
      <c r="I63" s="33">
        <v>55</v>
      </c>
      <c r="J63" s="34">
        <v>45</v>
      </c>
      <c r="K63" s="35">
        <f t="shared" si="2"/>
        <v>100</v>
      </c>
      <c r="L63" s="70">
        <f t="shared" si="6"/>
        <v>50.59</v>
      </c>
      <c r="M63" s="71">
        <f t="shared" si="7"/>
        <v>42.230000000000004</v>
      </c>
      <c r="N63" s="72">
        <f t="shared" si="8"/>
        <v>46.43</v>
      </c>
    </row>
    <row r="64" spans="1:14" ht="13.5" customHeight="1">
      <c r="A64" s="19">
        <v>66</v>
      </c>
      <c r="B64" s="20" t="s">
        <v>68</v>
      </c>
      <c r="C64" s="33">
        <v>199</v>
      </c>
      <c r="D64" s="34">
        <v>220</v>
      </c>
      <c r="E64" s="35">
        <f t="shared" si="9"/>
        <v>419</v>
      </c>
      <c r="F64" s="36">
        <v>104</v>
      </c>
      <c r="G64" s="34">
        <v>121</v>
      </c>
      <c r="H64" s="35">
        <f t="shared" si="10"/>
        <v>225</v>
      </c>
      <c r="I64" s="33">
        <v>29</v>
      </c>
      <c r="J64" s="34">
        <v>53</v>
      </c>
      <c r="K64" s="35">
        <f t="shared" si="2"/>
        <v>82</v>
      </c>
      <c r="L64" s="70">
        <f t="shared" si="6"/>
        <v>52.26</v>
      </c>
      <c r="M64" s="71">
        <f t="shared" si="7"/>
        <v>55.000000000000007</v>
      </c>
      <c r="N64" s="72">
        <f t="shared" si="8"/>
        <v>53.7</v>
      </c>
    </row>
    <row r="65" spans="1:14" ht="13.5" customHeight="1">
      <c r="A65" s="19">
        <v>67</v>
      </c>
      <c r="B65" s="20" t="s">
        <v>69</v>
      </c>
      <c r="C65" s="33">
        <v>98</v>
      </c>
      <c r="D65" s="34">
        <v>113</v>
      </c>
      <c r="E65" s="35">
        <f t="shared" si="9"/>
        <v>211</v>
      </c>
      <c r="F65" s="36">
        <v>61</v>
      </c>
      <c r="G65" s="34">
        <v>65</v>
      </c>
      <c r="H65" s="35">
        <f t="shared" si="10"/>
        <v>126</v>
      </c>
      <c r="I65" s="33">
        <v>27</v>
      </c>
      <c r="J65" s="34">
        <v>22</v>
      </c>
      <c r="K65" s="35">
        <f t="shared" si="2"/>
        <v>49</v>
      </c>
      <c r="L65" s="70">
        <f t="shared" si="6"/>
        <v>62.239999999999995</v>
      </c>
      <c r="M65" s="71">
        <f t="shared" si="7"/>
        <v>57.52</v>
      </c>
      <c r="N65" s="72">
        <f t="shared" si="8"/>
        <v>59.72</v>
      </c>
    </row>
    <row r="66" spans="1:14" ht="13.5" customHeight="1" thickBot="1">
      <c r="A66" s="25">
        <v>68</v>
      </c>
      <c r="B66" s="26" t="s">
        <v>70</v>
      </c>
      <c r="C66" s="45">
        <v>159</v>
      </c>
      <c r="D66" s="46">
        <v>182</v>
      </c>
      <c r="E66" s="47">
        <f t="shared" si="9"/>
        <v>341</v>
      </c>
      <c r="F66" s="48">
        <v>105</v>
      </c>
      <c r="G66" s="46">
        <v>110</v>
      </c>
      <c r="H66" s="47">
        <f t="shared" si="10"/>
        <v>215</v>
      </c>
      <c r="I66" s="45">
        <v>34</v>
      </c>
      <c r="J66" s="46">
        <v>43</v>
      </c>
      <c r="K66" s="47">
        <f t="shared" si="2"/>
        <v>77</v>
      </c>
      <c r="L66" s="79">
        <f t="shared" si="6"/>
        <v>66.039999999999992</v>
      </c>
      <c r="M66" s="80">
        <f t="shared" si="7"/>
        <v>60.440000000000005</v>
      </c>
      <c r="N66" s="81">
        <f t="shared" si="8"/>
        <v>63.05</v>
      </c>
    </row>
    <row r="67" spans="1:14" ht="13.5" customHeight="1">
      <c r="A67" s="27">
        <v>69</v>
      </c>
      <c r="B67" s="28" t="s">
        <v>71</v>
      </c>
      <c r="C67" s="49">
        <v>467</v>
      </c>
      <c r="D67" s="50">
        <v>565</v>
      </c>
      <c r="E67" s="31">
        <f>C67+D67</f>
        <v>1032</v>
      </c>
      <c r="F67" s="32">
        <v>235</v>
      </c>
      <c r="G67" s="50">
        <v>306</v>
      </c>
      <c r="H67" s="31">
        <f>F67+G67</f>
        <v>541</v>
      </c>
      <c r="I67" s="49">
        <v>109</v>
      </c>
      <c r="J67" s="50">
        <v>169</v>
      </c>
      <c r="K67" s="31">
        <f t="shared" si="2"/>
        <v>278</v>
      </c>
      <c r="L67" s="82">
        <f t="shared" si="6"/>
        <v>50.32</v>
      </c>
      <c r="M67" s="83">
        <f t="shared" si="7"/>
        <v>54.16</v>
      </c>
      <c r="N67" s="84">
        <f t="shared" si="8"/>
        <v>52.42</v>
      </c>
    </row>
    <row r="68" spans="1:14" ht="13.5" customHeight="1">
      <c r="A68" s="19">
        <v>70</v>
      </c>
      <c r="B68" s="20" t="s">
        <v>72</v>
      </c>
      <c r="C68" s="33">
        <v>436</v>
      </c>
      <c r="D68" s="34">
        <v>490</v>
      </c>
      <c r="E68" s="35">
        <f>C68+D68</f>
        <v>926</v>
      </c>
      <c r="F68" s="36">
        <v>242</v>
      </c>
      <c r="G68" s="34">
        <v>255</v>
      </c>
      <c r="H68" s="35">
        <f>F68+G68</f>
        <v>497</v>
      </c>
      <c r="I68" s="33">
        <v>93</v>
      </c>
      <c r="J68" s="34">
        <v>86</v>
      </c>
      <c r="K68" s="35">
        <f t="shared" si="2"/>
        <v>179</v>
      </c>
      <c r="L68" s="70">
        <f t="shared" si="6"/>
        <v>55.500000000000007</v>
      </c>
      <c r="M68" s="71">
        <f t="shared" si="7"/>
        <v>52.04</v>
      </c>
      <c r="N68" s="72">
        <f t="shared" si="8"/>
        <v>53.669999999999995</v>
      </c>
    </row>
    <row r="69" spans="1:14" ht="13.5" customHeight="1">
      <c r="A69" s="19">
        <v>71</v>
      </c>
      <c r="B69" s="20" t="s">
        <v>73</v>
      </c>
      <c r="C69" s="33">
        <v>369</v>
      </c>
      <c r="D69" s="34">
        <v>396</v>
      </c>
      <c r="E69" s="35">
        <f>C69+D69</f>
        <v>765</v>
      </c>
      <c r="F69" s="36">
        <v>198</v>
      </c>
      <c r="G69" s="34">
        <v>212</v>
      </c>
      <c r="H69" s="35">
        <f>F69+G69</f>
        <v>410</v>
      </c>
      <c r="I69" s="33">
        <v>69</v>
      </c>
      <c r="J69" s="34">
        <v>70</v>
      </c>
      <c r="K69" s="35">
        <f t="shared" si="2"/>
        <v>139</v>
      </c>
      <c r="L69" s="70">
        <f t="shared" si="6"/>
        <v>53.66</v>
      </c>
      <c r="M69" s="71">
        <f t="shared" si="7"/>
        <v>53.54</v>
      </c>
      <c r="N69" s="72">
        <f t="shared" si="8"/>
        <v>53.59</v>
      </c>
    </row>
    <row r="70" spans="1:14" ht="13.5" customHeight="1">
      <c r="A70" s="19">
        <v>72</v>
      </c>
      <c r="B70" s="20" t="s">
        <v>74</v>
      </c>
      <c r="C70" s="33">
        <v>34</v>
      </c>
      <c r="D70" s="34">
        <v>49</v>
      </c>
      <c r="E70" s="35">
        <f>C70+D70</f>
        <v>83</v>
      </c>
      <c r="F70" s="36">
        <v>22</v>
      </c>
      <c r="G70" s="34">
        <v>26</v>
      </c>
      <c r="H70" s="35">
        <f>F70+G70</f>
        <v>48</v>
      </c>
      <c r="I70" s="33">
        <v>7</v>
      </c>
      <c r="J70" s="34">
        <v>10</v>
      </c>
      <c r="K70" s="35">
        <f t="shared" ref="K70:K97" si="11">I70+J70</f>
        <v>17</v>
      </c>
      <c r="L70" s="70">
        <f t="shared" ref="L70:L101" si="12">ROUND(F70/C70,4)*100</f>
        <v>64.710000000000008</v>
      </c>
      <c r="M70" s="71">
        <f t="shared" ref="M70:M101" si="13">ROUND(G70/D70,4)*100</f>
        <v>53.059999999999995</v>
      </c>
      <c r="N70" s="72">
        <f t="shared" ref="N70:N101" si="14">ROUND(H70/E70,4)*100</f>
        <v>57.830000000000005</v>
      </c>
    </row>
    <row r="71" spans="1:14" ht="13.5" customHeight="1" thickBot="1">
      <c r="A71" s="25">
        <v>73</v>
      </c>
      <c r="B71" s="26" t="s">
        <v>75</v>
      </c>
      <c r="C71" s="45">
        <v>21</v>
      </c>
      <c r="D71" s="46">
        <v>21</v>
      </c>
      <c r="E71" s="47">
        <f>C71+D71</f>
        <v>42</v>
      </c>
      <c r="F71" s="48">
        <v>17</v>
      </c>
      <c r="G71" s="46">
        <v>19</v>
      </c>
      <c r="H71" s="47">
        <f>F71+G71</f>
        <v>36</v>
      </c>
      <c r="I71" s="45">
        <v>1</v>
      </c>
      <c r="J71" s="46">
        <v>1</v>
      </c>
      <c r="K71" s="47">
        <f t="shared" si="11"/>
        <v>2</v>
      </c>
      <c r="L71" s="79">
        <f t="shared" si="12"/>
        <v>80.95</v>
      </c>
      <c r="M71" s="80">
        <f t="shared" si="13"/>
        <v>90.48</v>
      </c>
      <c r="N71" s="81">
        <f t="shared" si="14"/>
        <v>85.71</v>
      </c>
    </row>
    <row r="72" spans="1:14" ht="13.5" customHeight="1">
      <c r="A72" s="27">
        <v>74</v>
      </c>
      <c r="B72" s="28" t="s">
        <v>76</v>
      </c>
      <c r="C72" s="49">
        <v>216</v>
      </c>
      <c r="D72" s="50">
        <v>251</v>
      </c>
      <c r="E72" s="31">
        <f t="shared" ref="E72:E85" si="15">C72+D72</f>
        <v>467</v>
      </c>
      <c r="F72" s="32">
        <v>118</v>
      </c>
      <c r="G72" s="50">
        <v>136</v>
      </c>
      <c r="H72" s="31">
        <f t="shared" ref="H72:H85" si="16">F72+G72</f>
        <v>254</v>
      </c>
      <c r="I72" s="49">
        <v>49</v>
      </c>
      <c r="J72" s="50">
        <v>69</v>
      </c>
      <c r="K72" s="31">
        <f t="shared" si="11"/>
        <v>118</v>
      </c>
      <c r="L72" s="82">
        <f t="shared" si="12"/>
        <v>54.63</v>
      </c>
      <c r="M72" s="83">
        <f t="shared" si="13"/>
        <v>54.179999999999993</v>
      </c>
      <c r="N72" s="84">
        <f t="shared" si="14"/>
        <v>54.390000000000008</v>
      </c>
    </row>
    <row r="73" spans="1:14" ht="13.5" customHeight="1">
      <c r="A73" s="19">
        <v>75</v>
      </c>
      <c r="B73" s="20" t="s">
        <v>77</v>
      </c>
      <c r="C73" s="33">
        <v>181</v>
      </c>
      <c r="D73" s="34">
        <v>190</v>
      </c>
      <c r="E73" s="35">
        <f t="shared" si="15"/>
        <v>371</v>
      </c>
      <c r="F73" s="36">
        <v>94</v>
      </c>
      <c r="G73" s="34">
        <v>97</v>
      </c>
      <c r="H73" s="35">
        <f t="shared" si="16"/>
        <v>191</v>
      </c>
      <c r="I73" s="33">
        <v>28</v>
      </c>
      <c r="J73" s="34">
        <v>46</v>
      </c>
      <c r="K73" s="35">
        <f t="shared" si="11"/>
        <v>74</v>
      </c>
      <c r="L73" s="70">
        <f t="shared" si="12"/>
        <v>51.93</v>
      </c>
      <c r="M73" s="71">
        <f t="shared" si="13"/>
        <v>51.05</v>
      </c>
      <c r="N73" s="72">
        <f t="shared" si="14"/>
        <v>51.480000000000004</v>
      </c>
    </row>
    <row r="74" spans="1:14" ht="13.5" customHeight="1">
      <c r="A74" s="19">
        <v>76</v>
      </c>
      <c r="B74" s="20" t="s">
        <v>78</v>
      </c>
      <c r="C74" s="33">
        <v>188</v>
      </c>
      <c r="D74" s="34">
        <v>238</v>
      </c>
      <c r="E74" s="35">
        <f t="shared" si="15"/>
        <v>426</v>
      </c>
      <c r="F74" s="36">
        <v>103</v>
      </c>
      <c r="G74" s="34">
        <v>109</v>
      </c>
      <c r="H74" s="35">
        <f t="shared" si="16"/>
        <v>212</v>
      </c>
      <c r="I74" s="33">
        <v>40</v>
      </c>
      <c r="J74" s="34">
        <v>40</v>
      </c>
      <c r="K74" s="35">
        <f t="shared" si="11"/>
        <v>80</v>
      </c>
      <c r="L74" s="70">
        <f t="shared" si="12"/>
        <v>54.790000000000006</v>
      </c>
      <c r="M74" s="71">
        <f t="shared" si="13"/>
        <v>45.800000000000004</v>
      </c>
      <c r="N74" s="72">
        <f t="shared" si="14"/>
        <v>49.769999999999996</v>
      </c>
    </row>
    <row r="75" spans="1:14" ht="13.5" customHeight="1">
      <c r="A75" s="19">
        <v>77</v>
      </c>
      <c r="B75" s="20" t="s">
        <v>79</v>
      </c>
      <c r="C75" s="33">
        <v>55</v>
      </c>
      <c r="D75" s="34">
        <v>57</v>
      </c>
      <c r="E75" s="35">
        <f t="shared" si="15"/>
        <v>112</v>
      </c>
      <c r="F75" s="36">
        <v>31</v>
      </c>
      <c r="G75" s="34">
        <v>23</v>
      </c>
      <c r="H75" s="35">
        <f t="shared" si="16"/>
        <v>54</v>
      </c>
      <c r="I75" s="33">
        <v>9</v>
      </c>
      <c r="J75" s="34">
        <v>7</v>
      </c>
      <c r="K75" s="35">
        <f t="shared" si="11"/>
        <v>16</v>
      </c>
      <c r="L75" s="70">
        <f t="shared" si="12"/>
        <v>56.36</v>
      </c>
      <c r="M75" s="71">
        <f t="shared" si="13"/>
        <v>40.35</v>
      </c>
      <c r="N75" s="72">
        <f t="shared" si="14"/>
        <v>48.209999999999994</v>
      </c>
    </row>
    <row r="76" spans="1:14" ht="13.5" customHeight="1">
      <c r="A76" s="19">
        <v>78</v>
      </c>
      <c r="B76" s="20" t="s">
        <v>80</v>
      </c>
      <c r="C76" s="33">
        <v>43</v>
      </c>
      <c r="D76" s="34">
        <v>47</v>
      </c>
      <c r="E76" s="35">
        <f t="shared" si="15"/>
        <v>90</v>
      </c>
      <c r="F76" s="36">
        <v>22</v>
      </c>
      <c r="G76" s="34">
        <v>29</v>
      </c>
      <c r="H76" s="35">
        <f t="shared" si="16"/>
        <v>51</v>
      </c>
      <c r="I76" s="33">
        <v>5</v>
      </c>
      <c r="J76" s="34">
        <v>8</v>
      </c>
      <c r="K76" s="35">
        <f t="shared" si="11"/>
        <v>13</v>
      </c>
      <c r="L76" s="70">
        <f t="shared" si="12"/>
        <v>51.160000000000004</v>
      </c>
      <c r="M76" s="71">
        <f t="shared" si="13"/>
        <v>61.7</v>
      </c>
      <c r="N76" s="72">
        <f t="shared" si="14"/>
        <v>56.67</v>
      </c>
    </row>
    <row r="77" spans="1:14" ht="13.5" customHeight="1" thickBot="1">
      <c r="A77" s="25">
        <v>79</v>
      </c>
      <c r="B77" s="26" t="s">
        <v>81</v>
      </c>
      <c r="C77" s="45">
        <v>44</v>
      </c>
      <c r="D77" s="46">
        <v>45</v>
      </c>
      <c r="E77" s="47">
        <f t="shared" si="15"/>
        <v>89</v>
      </c>
      <c r="F77" s="48">
        <v>37</v>
      </c>
      <c r="G77" s="46">
        <v>36</v>
      </c>
      <c r="H77" s="47">
        <f t="shared" si="16"/>
        <v>73</v>
      </c>
      <c r="I77" s="45">
        <v>6</v>
      </c>
      <c r="J77" s="46">
        <v>8</v>
      </c>
      <c r="K77" s="47">
        <f t="shared" si="11"/>
        <v>14</v>
      </c>
      <c r="L77" s="79">
        <f t="shared" si="12"/>
        <v>84.09</v>
      </c>
      <c r="M77" s="80">
        <f t="shared" si="13"/>
        <v>80</v>
      </c>
      <c r="N77" s="81">
        <f t="shared" si="14"/>
        <v>82.02000000000001</v>
      </c>
    </row>
    <row r="78" spans="1:14" ht="13.5" customHeight="1">
      <c r="A78" s="27">
        <v>80</v>
      </c>
      <c r="B78" s="28" t="s">
        <v>82</v>
      </c>
      <c r="C78" s="49">
        <v>577</v>
      </c>
      <c r="D78" s="50">
        <v>638</v>
      </c>
      <c r="E78" s="31">
        <f t="shared" si="15"/>
        <v>1215</v>
      </c>
      <c r="F78" s="32">
        <v>277</v>
      </c>
      <c r="G78" s="50">
        <v>307</v>
      </c>
      <c r="H78" s="31">
        <f t="shared" si="16"/>
        <v>584</v>
      </c>
      <c r="I78" s="49">
        <v>99</v>
      </c>
      <c r="J78" s="50">
        <v>123</v>
      </c>
      <c r="K78" s="31">
        <f t="shared" si="11"/>
        <v>222</v>
      </c>
      <c r="L78" s="82">
        <f t="shared" si="12"/>
        <v>48.010000000000005</v>
      </c>
      <c r="M78" s="83">
        <f t="shared" si="13"/>
        <v>48.120000000000005</v>
      </c>
      <c r="N78" s="84">
        <f t="shared" si="14"/>
        <v>48.07</v>
      </c>
    </row>
    <row r="79" spans="1:14" ht="13.5" customHeight="1">
      <c r="A79" s="19">
        <v>81</v>
      </c>
      <c r="B79" s="20" t="s">
        <v>83</v>
      </c>
      <c r="C79" s="33">
        <v>208</v>
      </c>
      <c r="D79" s="34">
        <v>219</v>
      </c>
      <c r="E79" s="35">
        <f t="shared" si="15"/>
        <v>427</v>
      </c>
      <c r="F79" s="36">
        <v>87</v>
      </c>
      <c r="G79" s="34">
        <v>86</v>
      </c>
      <c r="H79" s="35">
        <f t="shared" si="16"/>
        <v>173</v>
      </c>
      <c r="I79" s="33">
        <v>30</v>
      </c>
      <c r="J79" s="34">
        <v>26</v>
      </c>
      <c r="K79" s="35">
        <f t="shared" si="11"/>
        <v>56</v>
      </c>
      <c r="L79" s="70">
        <f t="shared" si="12"/>
        <v>41.83</v>
      </c>
      <c r="M79" s="71">
        <f t="shared" si="13"/>
        <v>39.269999999999996</v>
      </c>
      <c r="N79" s="72">
        <f t="shared" si="14"/>
        <v>40.520000000000003</v>
      </c>
    </row>
    <row r="80" spans="1:14" ht="13.5" customHeight="1">
      <c r="A80" s="19">
        <v>82</v>
      </c>
      <c r="B80" s="20" t="s">
        <v>84</v>
      </c>
      <c r="C80" s="33">
        <v>224</v>
      </c>
      <c r="D80" s="34">
        <v>228</v>
      </c>
      <c r="E80" s="35">
        <f t="shared" si="15"/>
        <v>452</v>
      </c>
      <c r="F80" s="36">
        <v>121</v>
      </c>
      <c r="G80" s="34">
        <v>123</v>
      </c>
      <c r="H80" s="35">
        <f t="shared" si="16"/>
        <v>244</v>
      </c>
      <c r="I80" s="33">
        <v>43</v>
      </c>
      <c r="J80" s="34">
        <v>47</v>
      </c>
      <c r="K80" s="35">
        <f t="shared" si="11"/>
        <v>90</v>
      </c>
      <c r="L80" s="70">
        <f t="shared" si="12"/>
        <v>54.02</v>
      </c>
      <c r="M80" s="71">
        <f t="shared" si="13"/>
        <v>53.949999999999996</v>
      </c>
      <c r="N80" s="72">
        <f t="shared" si="14"/>
        <v>53.98</v>
      </c>
    </row>
    <row r="81" spans="1:14" ht="13.5" customHeight="1">
      <c r="A81" s="19">
        <v>83</v>
      </c>
      <c r="B81" s="20" t="s">
        <v>85</v>
      </c>
      <c r="C81" s="33">
        <v>244</v>
      </c>
      <c r="D81" s="34">
        <v>263</v>
      </c>
      <c r="E81" s="35">
        <f t="shared" si="15"/>
        <v>507</v>
      </c>
      <c r="F81" s="36">
        <v>119</v>
      </c>
      <c r="G81" s="34">
        <v>128</v>
      </c>
      <c r="H81" s="35">
        <f t="shared" si="16"/>
        <v>247</v>
      </c>
      <c r="I81" s="33">
        <v>37</v>
      </c>
      <c r="J81" s="34">
        <v>43</v>
      </c>
      <c r="K81" s="35">
        <f t="shared" si="11"/>
        <v>80</v>
      </c>
      <c r="L81" s="70">
        <f t="shared" si="12"/>
        <v>48.77</v>
      </c>
      <c r="M81" s="71">
        <f t="shared" si="13"/>
        <v>48.67</v>
      </c>
      <c r="N81" s="72">
        <f t="shared" si="14"/>
        <v>48.72</v>
      </c>
    </row>
    <row r="82" spans="1:14" ht="13.5" customHeight="1">
      <c r="A82" s="19">
        <v>84</v>
      </c>
      <c r="B82" s="20" t="s">
        <v>86</v>
      </c>
      <c r="C82" s="33">
        <v>393</v>
      </c>
      <c r="D82" s="34">
        <v>404</v>
      </c>
      <c r="E82" s="35">
        <f t="shared" si="15"/>
        <v>797</v>
      </c>
      <c r="F82" s="36">
        <v>171</v>
      </c>
      <c r="G82" s="34">
        <v>174</v>
      </c>
      <c r="H82" s="35">
        <f t="shared" si="16"/>
        <v>345</v>
      </c>
      <c r="I82" s="33">
        <v>50</v>
      </c>
      <c r="J82" s="34">
        <v>63</v>
      </c>
      <c r="K82" s="35">
        <f t="shared" si="11"/>
        <v>113</v>
      </c>
      <c r="L82" s="70">
        <f t="shared" si="12"/>
        <v>43.51</v>
      </c>
      <c r="M82" s="71">
        <f t="shared" si="13"/>
        <v>43.07</v>
      </c>
      <c r="N82" s="72">
        <f t="shared" si="14"/>
        <v>43.29</v>
      </c>
    </row>
    <row r="83" spans="1:14" ht="13.5" customHeight="1">
      <c r="A83" s="19">
        <v>85</v>
      </c>
      <c r="B83" s="20" t="s">
        <v>87</v>
      </c>
      <c r="C83" s="33">
        <v>1216</v>
      </c>
      <c r="D83" s="34">
        <v>1334</v>
      </c>
      <c r="E83" s="35">
        <f t="shared" si="15"/>
        <v>2550</v>
      </c>
      <c r="F83" s="36">
        <v>509</v>
      </c>
      <c r="G83" s="34">
        <v>591</v>
      </c>
      <c r="H83" s="35">
        <f t="shared" si="16"/>
        <v>1100</v>
      </c>
      <c r="I83" s="33">
        <v>220</v>
      </c>
      <c r="J83" s="34">
        <v>282</v>
      </c>
      <c r="K83" s="35">
        <f t="shared" si="11"/>
        <v>502</v>
      </c>
      <c r="L83" s="70">
        <f t="shared" si="12"/>
        <v>41.86</v>
      </c>
      <c r="M83" s="71">
        <f t="shared" si="13"/>
        <v>44.3</v>
      </c>
      <c r="N83" s="72">
        <f t="shared" si="14"/>
        <v>43.14</v>
      </c>
    </row>
    <row r="84" spans="1:14" ht="13.5" customHeight="1">
      <c r="A84" s="19">
        <v>86</v>
      </c>
      <c r="B84" s="20" t="s">
        <v>88</v>
      </c>
      <c r="C84" s="33">
        <v>336</v>
      </c>
      <c r="D84" s="34">
        <v>401</v>
      </c>
      <c r="E84" s="35">
        <f t="shared" si="15"/>
        <v>737</v>
      </c>
      <c r="F84" s="36">
        <v>150</v>
      </c>
      <c r="G84" s="34">
        <v>152</v>
      </c>
      <c r="H84" s="35">
        <f t="shared" si="16"/>
        <v>302</v>
      </c>
      <c r="I84" s="33">
        <v>48</v>
      </c>
      <c r="J84" s="34">
        <v>56</v>
      </c>
      <c r="K84" s="35">
        <f t="shared" si="11"/>
        <v>104</v>
      </c>
      <c r="L84" s="70">
        <f t="shared" si="12"/>
        <v>44.64</v>
      </c>
      <c r="M84" s="71">
        <f t="shared" si="13"/>
        <v>37.909999999999997</v>
      </c>
      <c r="N84" s="72">
        <f t="shared" si="14"/>
        <v>40.98</v>
      </c>
    </row>
    <row r="85" spans="1:14" ht="13.5" customHeight="1" thickBot="1">
      <c r="A85" s="25">
        <v>87</v>
      </c>
      <c r="B85" s="26" t="s">
        <v>89</v>
      </c>
      <c r="C85" s="45">
        <v>165</v>
      </c>
      <c r="D85" s="46">
        <v>197</v>
      </c>
      <c r="E85" s="47">
        <f t="shared" si="15"/>
        <v>362</v>
      </c>
      <c r="F85" s="48">
        <v>67</v>
      </c>
      <c r="G85" s="46">
        <v>95</v>
      </c>
      <c r="H85" s="47">
        <f t="shared" si="16"/>
        <v>162</v>
      </c>
      <c r="I85" s="45">
        <v>11</v>
      </c>
      <c r="J85" s="46">
        <v>24</v>
      </c>
      <c r="K85" s="47">
        <f t="shared" si="11"/>
        <v>35</v>
      </c>
      <c r="L85" s="79">
        <f t="shared" si="12"/>
        <v>40.61</v>
      </c>
      <c r="M85" s="80">
        <f t="shared" si="13"/>
        <v>48.22</v>
      </c>
      <c r="N85" s="81">
        <f t="shared" si="14"/>
        <v>44.75</v>
      </c>
    </row>
    <row r="86" spans="1:14" ht="13.5" customHeight="1">
      <c r="A86" s="27">
        <v>88</v>
      </c>
      <c r="B86" s="28" t="s">
        <v>90</v>
      </c>
      <c r="C86" s="49">
        <v>612</v>
      </c>
      <c r="D86" s="50">
        <v>668</v>
      </c>
      <c r="E86" s="31">
        <f>C86+D86</f>
        <v>1280</v>
      </c>
      <c r="F86" s="32">
        <v>339</v>
      </c>
      <c r="G86" s="50">
        <v>354</v>
      </c>
      <c r="H86" s="31">
        <f>F86+G86</f>
        <v>693</v>
      </c>
      <c r="I86" s="49">
        <v>109</v>
      </c>
      <c r="J86" s="50">
        <v>141</v>
      </c>
      <c r="K86" s="31">
        <f t="shared" si="11"/>
        <v>250</v>
      </c>
      <c r="L86" s="82">
        <f t="shared" si="12"/>
        <v>55.389999999999993</v>
      </c>
      <c r="M86" s="83">
        <f t="shared" si="13"/>
        <v>52.99</v>
      </c>
      <c r="N86" s="84">
        <f t="shared" si="14"/>
        <v>54.14</v>
      </c>
    </row>
    <row r="87" spans="1:14" ht="13.5" customHeight="1">
      <c r="A87" s="19">
        <v>89</v>
      </c>
      <c r="B87" s="20" t="s">
        <v>91</v>
      </c>
      <c r="C87" s="33">
        <v>685</v>
      </c>
      <c r="D87" s="34">
        <v>690</v>
      </c>
      <c r="E87" s="35">
        <f>C87+D87</f>
        <v>1375</v>
      </c>
      <c r="F87" s="36">
        <v>350</v>
      </c>
      <c r="G87" s="34">
        <v>341</v>
      </c>
      <c r="H87" s="35">
        <f>F87+G87</f>
        <v>691</v>
      </c>
      <c r="I87" s="33">
        <v>118</v>
      </c>
      <c r="J87" s="34">
        <v>138</v>
      </c>
      <c r="K87" s="35">
        <f t="shared" si="11"/>
        <v>256</v>
      </c>
      <c r="L87" s="70">
        <f t="shared" si="12"/>
        <v>51.09</v>
      </c>
      <c r="M87" s="71">
        <f t="shared" si="13"/>
        <v>49.419999999999995</v>
      </c>
      <c r="N87" s="72">
        <f t="shared" si="14"/>
        <v>50.249999999999993</v>
      </c>
    </row>
    <row r="88" spans="1:14" ht="13.5" customHeight="1">
      <c r="A88" s="19">
        <v>90</v>
      </c>
      <c r="B88" s="20" t="s">
        <v>92</v>
      </c>
      <c r="C88" s="33">
        <v>93</v>
      </c>
      <c r="D88" s="34">
        <v>120</v>
      </c>
      <c r="E88" s="35">
        <f>C88+D88</f>
        <v>213</v>
      </c>
      <c r="F88" s="36">
        <v>54</v>
      </c>
      <c r="G88" s="34">
        <v>69</v>
      </c>
      <c r="H88" s="35">
        <f>F88+G88</f>
        <v>123</v>
      </c>
      <c r="I88" s="33">
        <v>7</v>
      </c>
      <c r="J88" s="34">
        <v>17</v>
      </c>
      <c r="K88" s="35">
        <f t="shared" si="11"/>
        <v>24</v>
      </c>
      <c r="L88" s="70">
        <f t="shared" si="12"/>
        <v>58.06</v>
      </c>
      <c r="M88" s="71">
        <f t="shared" si="13"/>
        <v>57.499999999999993</v>
      </c>
      <c r="N88" s="72">
        <f t="shared" si="14"/>
        <v>57.75</v>
      </c>
    </row>
    <row r="89" spans="1:14" ht="13.5" customHeight="1" thickBot="1">
      <c r="A89" s="25">
        <v>91</v>
      </c>
      <c r="B89" s="26" t="s">
        <v>93</v>
      </c>
      <c r="C89" s="45">
        <v>77</v>
      </c>
      <c r="D89" s="46">
        <v>82</v>
      </c>
      <c r="E89" s="47">
        <f>C89+D89</f>
        <v>159</v>
      </c>
      <c r="F89" s="48">
        <v>44</v>
      </c>
      <c r="G89" s="46">
        <v>41</v>
      </c>
      <c r="H89" s="47">
        <f>F89+G89</f>
        <v>85</v>
      </c>
      <c r="I89" s="45">
        <v>13</v>
      </c>
      <c r="J89" s="46">
        <v>15</v>
      </c>
      <c r="K89" s="47">
        <f t="shared" si="11"/>
        <v>28</v>
      </c>
      <c r="L89" s="79">
        <f t="shared" si="12"/>
        <v>57.14</v>
      </c>
      <c r="M89" s="80">
        <f t="shared" si="13"/>
        <v>50</v>
      </c>
      <c r="N89" s="81">
        <f t="shared" si="14"/>
        <v>53.459999999999994</v>
      </c>
    </row>
    <row r="90" spans="1:14" ht="13.5" customHeight="1">
      <c r="A90" s="27">
        <v>92</v>
      </c>
      <c r="B90" s="28" t="s">
        <v>94</v>
      </c>
      <c r="C90" s="49">
        <v>570</v>
      </c>
      <c r="D90" s="50">
        <v>652</v>
      </c>
      <c r="E90" s="31">
        <f t="shared" ref="E90:E97" si="17">C90+D90</f>
        <v>1222</v>
      </c>
      <c r="F90" s="32">
        <v>276</v>
      </c>
      <c r="G90" s="50">
        <v>305</v>
      </c>
      <c r="H90" s="31">
        <f t="shared" ref="H90:H97" si="18">F90+G90</f>
        <v>581</v>
      </c>
      <c r="I90" s="49">
        <v>85</v>
      </c>
      <c r="J90" s="50">
        <v>114</v>
      </c>
      <c r="K90" s="31">
        <f t="shared" si="11"/>
        <v>199</v>
      </c>
      <c r="L90" s="82">
        <f t="shared" si="12"/>
        <v>48.42</v>
      </c>
      <c r="M90" s="83">
        <f t="shared" si="13"/>
        <v>46.78</v>
      </c>
      <c r="N90" s="84">
        <f t="shared" si="14"/>
        <v>47.55</v>
      </c>
    </row>
    <row r="91" spans="1:14" ht="13.5" customHeight="1">
      <c r="A91" s="19">
        <v>93</v>
      </c>
      <c r="B91" s="20" t="s">
        <v>95</v>
      </c>
      <c r="C91" s="33">
        <v>368</v>
      </c>
      <c r="D91" s="34">
        <v>429</v>
      </c>
      <c r="E91" s="35">
        <f t="shared" si="17"/>
        <v>797</v>
      </c>
      <c r="F91" s="36">
        <v>182</v>
      </c>
      <c r="G91" s="34">
        <v>206</v>
      </c>
      <c r="H91" s="35">
        <f t="shared" si="18"/>
        <v>388</v>
      </c>
      <c r="I91" s="33">
        <v>51</v>
      </c>
      <c r="J91" s="34">
        <v>74</v>
      </c>
      <c r="K91" s="35">
        <f t="shared" si="11"/>
        <v>125</v>
      </c>
      <c r="L91" s="70">
        <f t="shared" si="12"/>
        <v>49.46</v>
      </c>
      <c r="M91" s="71">
        <f t="shared" si="13"/>
        <v>48.02</v>
      </c>
      <c r="N91" s="72">
        <f t="shared" si="14"/>
        <v>48.68</v>
      </c>
    </row>
    <row r="92" spans="1:14" ht="13.5" customHeight="1">
      <c r="A92" s="19">
        <v>94</v>
      </c>
      <c r="B92" s="20" t="s">
        <v>96</v>
      </c>
      <c r="C92" s="33">
        <v>414</v>
      </c>
      <c r="D92" s="34">
        <v>441</v>
      </c>
      <c r="E92" s="35">
        <f t="shared" si="17"/>
        <v>855</v>
      </c>
      <c r="F92" s="36">
        <v>203</v>
      </c>
      <c r="G92" s="34">
        <v>208</v>
      </c>
      <c r="H92" s="35">
        <f t="shared" si="18"/>
        <v>411</v>
      </c>
      <c r="I92" s="33">
        <v>57</v>
      </c>
      <c r="J92" s="34">
        <v>72</v>
      </c>
      <c r="K92" s="35">
        <f t="shared" si="11"/>
        <v>129</v>
      </c>
      <c r="L92" s="70">
        <f t="shared" si="12"/>
        <v>49.03</v>
      </c>
      <c r="M92" s="71">
        <f t="shared" si="13"/>
        <v>47.17</v>
      </c>
      <c r="N92" s="72">
        <f t="shared" si="14"/>
        <v>48.07</v>
      </c>
    </row>
    <row r="93" spans="1:14" ht="13.5" customHeight="1">
      <c r="A93" s="19">
        <v>95</v>
      </c>
      <c r="B93" s="20" t="s">
        <v>97</v>
      </c>
      <c r="C93" s="33">
        <v>36</v>
      </c>
      <c r="D93" s="34">
        <v>41</v>
      </c>
      <c r="E93" s="35">
        <f t="shared" si="17"/>
        <v>77</v>
      </c>
      <c r="F93" s="36">
        <v>21</v>
      </c>
      <c r="G93" s="34">
        <v>24</v>
      </c>
      <c r="H93" s="35">
        <f t="shared" si="18"/>
        <v>45</v>
      </c>
      <c r="I93" s="33">
        <v>3</v>
      </c>
      <c r="J93" s="34">
        <v>5</v>
      </c>
      <c r="K93" s="35">
        <f t="shared" si="11"/>
        <v>8</v>
      </c>
      <c r="L93" s="70">
        <f t="shared" si="12"/>
        <v>58.330000000000005</v>
      </c>
      <c r="M93" s="71">
        <f t="shared" si="13"/>
        <v>58.540000000000006</v>
      </c>
      <c r="N93" s="72">
        <f t="shared" si="14"/>
        <v>58.440000000000005</v>
      </c>
    </row>
    <row r="94" spans="1:14" ht="13.5" customHeight="1">
      <c r="A94" s="19">
        <v>96</v>
      </c>
      <c r="B94" s="20" t="s">
        <v>98</v>
      </c>
      <c r="C94" s="33">
        <v>330</v>
      </c>
      <c r="D94" s="34">
        <v>341</v>
      </c>
      <c r="E94" s="35">
        <f t="shared" si="17"/>
        <v>671</v>
      </c>
      <c r="F94" s="36">
        <v>141</v>
      </c>
      <c r="G94" s="34">
        <v>144</v>
      </c>
      <c r="H94" s="35">
        <f t="shared" si="18"/>
        <v>285</v>
      </c>
      <c r="I94" s="33">
        <v>31</v>
      </c>
      <c r="J94" s="34">
        <v>47</v>
      </c>
      <c r="K94" s="35">
        <f t="shared" si="11"/>
        <v>78</v>
      </c>
      <c r="L94" s="70">
        <f t="shared" si="12"/>
        <v>42.730000000000004</v>
      </c>
      <c r="M94" s="71">
        <f t="shared" si="13"/>
        <v>42.230000000000004</v>
      </c>
      <c r="N94" s="72">
        <f t="shared" si="14"/>
        <v>42.47</v>
      </c>
    </row>
    <row r="95" spans="1:14" ht="13.5" customHeight="1">
      <c r="A95" s="19">
        <v>97</v>
      </c>
      <c r="B95" s="20" t="s">
        <v>99</v>
      </c>
      <c r="C95" s="33">
        <v>204</v>
      </c>
      <c r="D95" s="34">
        <v>189</v>
      </c>
      <c r="E95" s="35">
        <f t="shared" si="17"/>
        <v>393</v>
      </c>
      <c r="F95" s="36">
        <v>107</v>
      </c>
      <c r="G95" s="34">
        <v>91</v>
      </c>
      <c r="H95" s="35">
        <f t="shared" si="18"/>
        <v>198</v>
      </c>
      <c r="I95" s="33">
        <v>23</v>
      </c>
      <c r="J95" s="34">
        <v>32</v>
      </c>
      <c r="K95" s="35">
        <f t="shared" si="11"/>
        <v>55</v>
      </c>
      <c r="L95" s="70">
        <f t="shared" si="12"/>
        <v>52.449999999999996</v>
      </c>
      <c r="M95" s="71">
        <f t="shared" si="13"/>
        <v>48.15</v>
      </c>
      <c r="N95" s="72">
        <f t="shared" si="14"/>
        <v>50.38</v>
      </c>
    </row>
    <row r="96" spans="1:14" ht="13.5" customHeight="1">
      <c r="A96" s="19">
        <v>98</v>
      </c>
      <c r="B96" s="20" t="s">
        <v>100</v>
      </c>
      <c r="C96" s="33">
        <v>357</v>
      </c>
      <c r="D96" s="34">
        <v>422</v>
      </c>
      <c r="E96" s="35">
        <f t="shared" si="17"/>
        <v>779</v>
      </c>
      <c r="F96" s="36">
        <v>167</v>
      </c>
      <c r="G96" s="34">
        <v>186</v>
      </c>
      <c r="H96" s="35">
        <f t="shared" si="18"/>
        <v>353</v>
      </c>
      <c r="I96" s="33">
        <v>46</v>
      </c>
      <c r="J96" s="34">
        <v>73</v>
      </c>
      <c r="K96" s="35">
        <f t="shared" si="11"/>
        <v>119</v>
      </c>
      <c r="L96" s="70">
        <f t="shared" si="12"/>
        <v>46.78</v>
      </c>
      <c r="M96" s="71">
        <f t="shared" si="13"/>
        <v>44.080000000000005</v>
      </c>
      <c r="N96" s="72">
        <f t="shared" si="14"/>
        <v>45.31</v>
      </c>
    </row>
    <row r="97" spans="1:14" ht="13.5" customHeight="1" thickBot="1">
      <c r="A97" s="25">
        <v>99</v>
      </c>
      <c r="B97" s="26" t="s">
        <v>101</v>
      </c>
      <c r="C97" s="45">
        <v>32</v>
      </c>
      <c r="D97" s="46">
        <v>36</v>
      </c>
      <c r="E97" s="47">
        <f t="shared" si="17"/>
        <v>68</v>
      </c>
      <c r="F97" s="48">
        <v>21</v>
      </c>
      <c r="G97" s="46">
        <v>24</v>
      </c>
      <c r="H97" s="47">
        <f t="shared" si="18"/>
        <v>45</v>
      </c>
      <c r="I97" s="45">
        <v>3</v>
      </c>
      <c r="J97" s="46">
        <v>6</v>
      </c>
      <c r="K97" s="47">
        <f t="shared" si="11"/>
        <v>9</v>
      </c>
      <c r="L97" s="79">
        <f t="shared" si="12"/>
        <v>65.63</v>
      </c>
      <c r="M97" s="80">
        <f t="shared" si="13"/>
        <v>66.67</v>
      </c>
      <c r="N97" s="81">
        <f t="shared" si="14"/>
        <v>66.180000000000007</v>
      </c>
    </row>
    <row r="98" spans="1:14" ht="13.5" customHeight="1">
      <c r="A98" s="99" t="s">
        <v>102</v>
      </c>
      <c r="B98" s="100"/>
      <c r="C98" s="49">
        <f t="shared" ref="C98:K98" si="19">SUM(C6:C47)</f>
        <v>57185</v>
      </c>
      <c r="D98" s="50">
        <f t="shared" si="19"/>
        <v>62747</v>
      </c>
      <c r="E98" s="51">
        <f t="shared" si="19"/>
        <v>119932</v>
      </c>
      <c r="F98" s="32">
        <f t="shared" si="19"/>
        <v>25037</v>
      </c>
      <c r="G98" s="50">
        <f t="shared" si="19"/>
        <v>27398</v>
      </c>
      <c r="H98" s="31">
        <f t="shared" si="19"/>
        <v>52435</v>
      </c>
      <c r="I98" s="49">
        <f t="shared" si="19"/>
        <v>8188</v>
      </c>
      <c r="J98" s="50">
        <f t="shared" si="19"/>
        <v>10177</v>
      </c>
      <c r="K98" s="31">
        <f t="shared" si="19"/>
        <v>18365</v>
      </c>
      <c r="L98" s="82">
        <f t="shared" si="12"/>
        <v>43.78</v>
      </c>
      <c r="M98" s="83">
        <f t="shared" si="13"/>
        <v>43.66</v>
      </c>
      <c r="N98" s="84">
        <f t="shared" si="14"/>
        <v>43.72</v>
      </c>
    </row>
    <row r="99" spans="1:14" ht="13.5" customHeight="1">
      <c r="A99" s="101" t="s">
        <v>103</v>
      </c>
      <c r="B99" s="102"/>
      <c r="C99" s="33">
        <f t="shared" ref="C99:J99" si="20">SUM(C48:C55)</f>
        <v>3200</v>
      </c>
      <c r="D99" s="34">
        <f t="shared" si="20"/>
        <v>3634</v>
      </c>
      <c r="E99" s="52">
        <f t="shared" si="20"/>
        <v>6834</v>
      </c>
      <c r="F99" s="36">
        <f t="shared" si="20"/>
        <v>1442</v>
      </c>
      <c r="G99" s="34">
        <f t="shared" si="20"/>
        <v>1584</v>
      </c>
      <c r="H99" s="35">
        <f t="shared" si="20"/>
        <v>3026</v>
      </c>
      <c r="I99" s="33">
        <f t="shared" si="20"/>
        <v>464</v>
      </c>
      <c r="J99" s="34">
        <f t="shared" si="20"/>
        <v>562</v>
      </c>
      <c r="K99" s="35">
        <f t="shared" ref="K99:K105" si="21">I99+J99</f>
        <v>1026</v>
      </c>
      <c r="L99" s="70">
        <f t="shared" si="12"/>
        <v>45.06</v>
      </c>
      <c r="M99" s="71">
        <f t="shared" si="13"/>
        <v>43.59</v>
      </c>
      <c r="N99" s="72">
        <f t="shared" si="14"/>
        <v>44.28</v>
      </c>
    </row>
    <row r="100" spans="1:14" ht="13.5" customHeight="1">
      <c r="A100" s="101" t="s">
        <v>104</v>
      </c>
      <c r="B100" s="102"/>
      <c r="C100" s="33">
        <f t="shared" ref="C100:J100" si="22">SUM(C56:C58)</f>
        <v>1156</v>
      </c>
      <c r="D100" s="34">
        <f t="shared" si="22"/>
        <v>1223</v>
      </c>
      <c r="E100" s="52">
        <f t="shared" si="22"/>
        <v>2379</v>
      </c>
      <c r="F100" s="36">
        <f t="shared" si="22"/>
        <v>554</v>
      </c>
      <c r="G100" s="34">
        <f t="shared" si="22"/>
        <v>573</v>
      </c>
      <c r="H100" s="35">
        <f t="shared" si="22"/>
        <v>1127</v>
      </c>
      <c r="I100" s="33">
        <f t="shared" si="22"/>
        <v>195</v>
      </c>
      <c r="J100" s="34">
        <f t="shared" si="22"/>
        <v>238</v>
      </c>
      <c r="K100" s="35">
        <f t="shared" si="21"/>
        <v>433</v>
      </c>
      <c r="L100" s="70">
        <f t="shared" si="12"/>
        <v>47.92</v>
      </c>
      <c r="M100" s="71">
        <f t="shared" si="13"/>
        <v>46.85</v>
      </c>
      <c r="N100" s="72">
        <f t="shared" si="14"/>
        <v>47.370000000000005</v>
      </c>
    </row>
    <row r="101" spans="1:14" ht="13.5" customHeight="1">
      <c r="A101" s="101" t="s">
        <v>105</v>
      </c>
      <c r="B101" s="102"/>
      <c r="C101" s="33">
        <f t="shared" ref="C101:J101" si="23">SUM(C59:C66)</f>
        <v>2689</v>
      </c>
      <c r="D101" s="34">
        <f t="shared" si="23"/>
        <v>2921</v>
      </c>
      <c r="E101" s="52">
        <f t="shared" si="23"/>
        <v>5610</v>
      </c>
      <c r="F101" s="36">
        <f t="shared" si="23"/>
        <v>1374</v>
      </c>
      <c r="G101" s="34">
        <f t="shared" si="23"/>
        <v>1448</v>
      </c>
      <c r="H101" s="35">
        <f t="shared" si="23"/>
        <v>2822</v>
      </c>
      <c r="I101" s="33">
        <f t="shared" si="23"/>
        <v>505</v>
      </c>
      <c r="J101" s="34">
        <f t="shared" si="23"/>
        <v>601</v>
      </c>
      <c r="K101" s="35">
        <f t="shared" si="21"/>
        <v>1106</v>
      </c>
      <c r="L101" s="70">
        <f t="shared" si="12"/>
        <v>51.1</v>
      </c>
      <c r="M101" s="71">
        <f t="shared" si="13"/>
        <v>49.57</v>
      </c>
      <c r="N101" s="72">
        <f t="shared" si="14"/>
        <v>50.3</v>
      </c>
    </row>
    <row r="102" spans="1:14" ht="13.5" customHeight="1">
      <c r="A102" s="101" t="s">
        <v>106</v>
      </c>
      <c r="B102" s="102"/>
      <c r="C102" s="33">
        <f t="shared" ref="C102:J102" si="24">SUM(C67:C71)</f>
        <v>1327</v>
      </c>
      <c r="D102" s="34">
        <f t="shared" si="24"/>
        <v>1521</v>
      </c>
      <c r="E102" s="52">
        <f t="shared" si="24"/>
        <v>2848</v>
      </c>
      <c r="F102" s="36">
        <f t="shared" si="24"/>
        <v>714</v>
      </c>
      <c r="G102" s="34">
        <f t="shared" si="24"/>
        <v>818</v>
      </c>
      <c r="H102" s="35">
        <f t="shared" si="24"/>
        <v>1532</v>
      </c>
      <c r="I102" s="33">
        <f t="shared" si="24"/>
        <v>279</v>
      </c>
      <c r="J102" s="34">
        <f t="shared" si="24"/>
        <v>336</v>
      </c>
      <c r="K102" s="35">
        <f t="shared" si="21"/>
        <v>615</v>
      </c>
      <c r="L102" s="70">
        <f t="shared" ref="L102:L109" si="25">ROUND(F102/C102,4)*100</f>
        <v>53.81</v>
      </c>
      <c r="M102" s="71">
        <f t="shared" ref="M102:M109" si="26">ROUND(G102/D102,4)*100</f>
        <v>53.779999999999994</v>
      </c>
      <c r="N102" s="72">
        <f t="shared" ref="N102:N109" si="27">ROUND(H102/E102,4)*100</f>
        <v>53.790000000000006</v>
      </c>
    </row>
    <row r="103" spans="1:14" ht="13.5" customHeight="1">
      <c r="A103" s="101" t="s">
        <v>107</v>
      </c>
      <c r="B103" s="102"/>
      <c r="C103" s="33">
        <f t="shared" ref="C103:J103" si="28">SUM(C72:C77)</f>
        <v>727</v>
      </c>
      <c r="D103" s="34">
        <f t="shared" si="28"/>
        <v>828</v>
      </c>
      <c r="E103" s="52">
        <f t="shared" si="28"/>
        <v>1555</v>
      </c>
      <c r="F103" s="36">
        <f t="shared" si="28"/>
        <v>405</v>
      </c>
      <c r="G103" s="34">
        <f t="shared" si="28"/>
        <v>430</v>
      </c>
      <c r="H103" s="35">
        <f t="shared" si="28"/>
        <v>835</v>
      </c>
      <c r="I103" s="33">
        <f t="shared" si="28"/>
        <v>137</v>
      </c>
      <c r="J103" s="34">
        <f t="shared" si="28"/>
        <v>178</v>
      </c>
      <c r="K103" s="35">
        <f t="shared" si="21"/>
        <v>315</v>
      </c>
      <c r="L103" s="70">
        <f t="shared" si="25"/>
        <v>55.71</v>
      </c>
      <c r="M103" s="71">
        <f t="shared" si="26"/>
        <v>51.93</v>
      </c>
      <c r="N103" s="72">
        <f t="shared" si="27"/>
        <v>53.7</v>
      </c>
    </row>
    <row r="104" spans="1:14" ht="13.5" customHeight="1">
      <c r="A104" s="101" t="s">
        <v>108</v>
      </c>
      <c r="B104" s="102"/>
      <c r="C104" s="33">
        <f t="shared" ref="C104:J104" si="29">SUM(C78:C85)</f>
        <v>3363</v>
      </c>
      <c r="D104" s="34">
        <f t="shared" si="29"/>
        <v>3684</v>
      </c>
      <c r="E104" s="52">
        <f t="shared" si="29"/>
        <v>7047</v>
      </c>
      <c r="F104" s="36">
        <f t="shared" si="29"/>
        <v>1501</v>
      </c>
      <c r="G104" s="34">
        <f t="shared" si="29"/>
        <v>1656</v>
      </c>
      <c r="H104" s="35">
        <f t="shared" si="29"/>
        <v>3157</v>
      </c>
      <c r="I104" s="33">
        <f t="shared" si="29"/>
        <v>538</v>
      </c>
      <c r="J104" s="34">
        <f t="shared" si="29"/>
        <v>664</v>
      </c>
      <c r="K104" s="35">
        <f t="shared" si="21"/>
        <v>1202</v>
      </c>
      <c r="L104" s="70">
        <f t="shared" si="25"/>
        <v>44.629999999999995</v>
      </c>
      <c r="M104" s="71">
        <f t="shared" si="26"/>
        <v>44.95</v>
      </c>
      <c r="N104" s="72">
        <f t="shared" si="27"/>
        <v>44.800000000000004</v>
      </c>
    </row>
    <row r="105" spans="1:14" ht="13.5" customHeight="1">
      <c r="A105" s="101" t="s">
        <v>109</v>
      </c>
      <c r="B105" s="102"/>
      <c r="C105" s="33">
        <f t="shared" ref="C105:J105" si="30">SUM(C86:C89)</f>
        <v>1467</v>
      </c>
      <c r="D105" s="34">
        <f t="shared" si="30"/>
        <v>1560</v>
      </c>
      <c r="E105" s="52">
        <f t="shared" si="30"/>
        <v>3027</v>
      </c>
      <c r="F105" s="36">
        <f t="shared" si="30"/>
        <v>787</v>
      </c>
      <c r="G105" s="34">
        <f t="shared" si="30"/>
        <v>805</v>
      </c>
      <c r="H105" s="35">
        <f t="shared" si="30"/>
        <v>1592</v>
      </c>
      <c r="I105" s="33">
        <f t="shared" si="30"/>
        <v>247</v>
      </c>
      <c r="J105" s="34">
        <f t="shared" si="30"/>
        <v>311</v>
      </c>
      <c r="K105" s="35">
        <f t="shared" si="21"/>
        <v>558</v>
      </c>
      <c r="L105" s="70">
        <f t="shared" si="25"/>
        <v>53.65</v>
      </c>
      <c r="M105" s="71">
        <f t="shared" si="26"/>
        <v>51.6</v>
      </c>
      <c r="N105" s="72">
        <f t="shared" si="27"/>
        <v>52.59</v>
      </c>
    </row>
    <row r="106" spans="1:14" ht="13.5" customHeight="1" thickBot="1">
      <c r="A106" s="105" t="s">
        <v>110</v>
      </c>
      <c r="B106" s="106"/>
      <c r="C106" s="45">
        <f t="shared" ref="C106:K106" si="31">SUM(C90:C97)</f>
        <v>2311</v>
      </c>
      <c r="D106" s="46">
        <f t="shared" si="31"/>
        <v>2551</v>
      </c>
      <c r="E106" s="53">
        <f t="shared" si="31"/>
        <v>4862</v>
      </c>
      <c r="F106" s="48">
        <f t="shared" si="31"/>
        <v>1118</v>
      </c>
      <c r="G106" s="46">
        <f t="shared" si="31"/>
        <v>1188</v>
      </c>
      <c r="H106" s="47">
        <f t="shared" si="31"/>
        <v>2306</v>
      </c>
      <c r="I106" s="45">
        <f t="shared" si="31"/>
        <v>299</v>
      </c>
      <c r="J106" s="46">
        <f t="shared" si="31"/>
        <v>423</v>
      </c>
      <c r="K106" s="47">
        <f t="shared" si="31"/>
        <v>722</v>
      </c>
      <c r="L106" s="79">
        <f t="shared" si="25"/>
        <v>48.38</v>
      </c>
      <c r="M106" s="80">
        <f t="shared" si="26"/>
        <v>46.57</v>
      </c>
      <c r="N106" s="81">
        <f t="shared" si="27"/>
        <v>47.43</v>
      </c>
    </row>
    <row r="107" spans="1:14" ht="13.5" customHeight="1">
      <c r="A107" s="107" t="s">
        <v>111</v>
      </c>
      <c r="B107" s="108"/>
      <c r="C107" s="54">
        <f t="shared" ref="C107:K107" si="32">SUM(C98:C106)</f>
        <v>73425</v>
      </c>
      <c r="D107" s="55">
        <f t="shared" si="32"/>
        <v>80669</v>
      </c>
      <c r="E107" s="56">
        <f t="shared" si="32"/>
        <v>154094</v>
      </c>
      <c r="F107" s="57">
        <f t="shared" si="32"/>
        <v>32932</v>
      </c>
      <c r="G107" s="55">
        <f t="shared" si="32"/>
        <v>35900</v>
      </c>
      <c r="H107" s="56">
        <f t="shared" si="32"/>
        <v>68832</v>
      </c>
      <c r="I107" s="57">
        <f t="shared" si="32"/>
        <v>10852</v>
      </c>
      <c r="J107" s="55">
        <f t="shared" si="32"/>
        <v>13490</v>
      </c>
      <c r="K107" s="56">
        <f t="shared" si="32"/>
        <v>24342</v>
      </c>
      <c r="L107" s="85">
        <f t="shared" si="25"/>
        <v>44.85</v>
      </c>
      <c r="M107" s="86">
        <f t="shared" si="26"/>
        <v>44.5</v>
      </c>
      <c r="N107" s="87">
        <f t="shared" si="27"/>
        <v>44.67</v>
      </c>
    </row>
    <row r="108" spans="1:14" ht="13.5" customHeight="1" thickBot="1">
      <c r="A108" s="95" t="s">
        <v>112</v>
      </c>
      <c r="B108" s="96"/>
      <c r="C108" s="58">
        <v>28</v>
      </c>
      <c r="D108" s="59">
        <v>60</v>
      </c>
      <c r="E108" s="60">
        <f>C108+D108</f>
        <v>88</v>
      </c>
      <c r="F108" s="61">
        <v>7</v>
      </c>
      <c r="G108" s="59">
        <v>12</v>
      </c>
      <c r="H108" s="62">
        <f>F108+G108</f>
        <v>19</v>
      </c>
      <c r="I108" s="58">
        <v>7</v>
      </c>
      <c r="J108" s="59">
        <v>12</v>
      </c>
      <c r="K108" s="62">
        <f>I108+J108</f>
        <v>19</v>
      </c>
      <c r="L108" s="88">
        <f t="shared" si="25"/>
        <v>25</v>
      </c>
      <c r="M108" s="89">
        <f t="shared" si="26"/>
        <v>20</v>
      </c>
      <c r="N108" s="90">
        <f t="shared" si="27"/>
        <v>21.59</v>
      </c>
    </row>
    <row r="109" spans="1:14" ht="13.5" customHeight="1" thickBot="1">
      <c r="A109" s="97" t="s">
        <v>113</v>
      </c>
      <c r="B109" s="98"/>
      <c r="C109" s="63">
        <f t="shared" ref="C109:K109" si="33">C107+C108</f>
        <v>73453</v>
      </c>
      <c r="D109" s="64">
        <f t="shared" si="33"/>
        <v>80729</v>
      </c>
      <c r="E109" s="65">
        <f t="shared" si="33"/>
        <v>154182</v>
      </c>
      <c r="F109" s="66">
        <f t="shared" si="33"/>
        <v>32939</v>
      </c>
      <c r="G109" s="64">
        <f t="shared" si="33"/>
        <v>35912</v>
      </c>
      <c r="H109" s="65">
        <f t="shared" si="33"/>
        <v>68851</v>
      </c>
      <c r="I109" s="66">
        <f t="shared" si="33"/>
        <v>10859</v>
      </c>
      <c r="J109" s="64">
        <f t="shared" si="33"/>
        <v>13502</v>
      </c>
      <c r="K109" s="65">
        <f t="shared" si="33"/>
        <v>24361</v>
      </c>
      <c r="L109" s="91">
        <f t="shared" si="25"/>
        <v>44.84</v>
      </c>
      <c r="M109" s="92">
        <f t="shared" si="26"/>
        <v>44.48</v>
      </c>
      <c r="N109" s="93">
        <f t="shared" si="27"/>
        <v>44.66</v>
      </c>
    </row>
  </sheetData>
  <mergeCells count="20">
    <mergeCell ref="A1:N1"/>
    <mergeCell ref="A104:B104"/>
    <mergeCell ref="A105:B105"/>
    <mergeCell ref="A106:B106"/>
    <mergeCell ref="A107:B107"/>
    <mergeCell ref="A3:A5"/>
    <mergeCell ref="B3:B5"/>
    <mergeCell ref="C3:E4"/>
    <mergeCell ref="F3:H4"/>
    <mergeCell ref="I3:K3"/>
    <mergeCell ref="L3:N4"/>
    <mergeCell ref="I4:K4"/>
    <mergeCell ref="A108:B108"/>
    <mergeCell ref="A109:B109"/>
    <mergeCell ref="A98:B98"/>
    <mergeCell ref="A99:B99"/>
    <mergeCell ref="A100:B100"/>
    <mergeCell ref="A101:B101"/>
    <mergeCell ref="A102:B102"/>
    <mergeCell ref="A103:B103"/>
  </mergeCells>
  <phoneticPr fontId="4"/>
  <printOptions horizontalCentered="1"/>
  <pageMargins left="0.47244094488188981" right="0.47244094488188981" top="0.59055118110236227" bottom="0.51181102362204722" header="0.51181102362204722" footer="0.31496062992125984"/>
  <pageSetup paperSize="9" firstPageNumber="17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区別</vt:lpstr>
      <vt:lpstr>区別!Print_Titles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鳥取市役所</dc:creator>
  <cp:lastModifiedBy>鳥取市役所</cp:lastModifiedBy>
  <cp:lastPrinted>2022-09-28T05:09:28Z</cp:lastPrinted>
  <dcterms:created xsi:type="dcterms:W3CDTF">2022-09-28T04:56:41Z</dcterms:created>
  <dcterms:modified xsi:type="dcterms:W3CDTF">2022-10-03T04:48:21Z</dcterms:modified>
</cp:coreProperties>
</file>