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001712\Desktop\HP変更\"/>
    </mc:Choice>
  </mc:AlternateContent>
  <bookViews>
    <workbookView xWindow="0" yWindow="0" windowWidth="12210" windowHeight="8220"/>
  </bookViews>
  <sheets>
    <sheet name="区別" sheetId="1" r:id="rId1"/>
  </sheets>
  <definedNames>
    <definedName name="_xlnm.Print_Titles" localSheetId="0">区別!$3:$5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6" i="1" l="1"/>
  <c r="J106" i="1"/>
  <c r="I106" i="1"/>
  <c r="G106" i="1"/>
  <c r="F106" i="1"/>
  <c r="L106" i="1" s="1"/>
  <c r="D106" i="1"/>
  <c r="C106" i="1"/>
  <c r="L105" i="1"/>
  <c r="J105" i="1"/>
  <c r="I105" i="1"/>
  <c r="K105" i="1" s="1"/>
  <c r="G105" i="1"/>
  <c r="F105" i="1"/>
  <c r="D105" i="1"/>
  <c r="M105" i="1" s="1"/>
  <c r="C105" i="1"/>
  <c r="M104" i="1"/>
  <c r="J104" i="1"/>
  <c r="I104" i="1"/>
  <c r="K104" i="1" s="1"/>
  <c r="G104" i="1"/>
  <c r="F104" i="1"/>
  <c r="L104" i="1" s="1"/>
  <c r="D104" i="1"/>
  <c r="C104" i="1"/>
  <c r="L103" i="1"/>
  <c r="J103" i="1"/>
  <c r="I103" i="1"/>
  <c r="K103" i="1" s="1"/>
  <c r="G103" i="1"/>
  <c r="F103" i="1"/>
  <c r="D103" i="1"/>
  <c r="M103" i="1" s="1"/>
  <c r="C103" i="1"/>
  <c r="M102" i="1"/>
  <c r="J102" i="1"/>
  <c r="I102" i="1"/>
  <c r="K102" i="1" s="1"/>
  <c r="G102" i="1"/>
  <c r="F102" i="1"/>
  <c r="L102" i="1" s="1"/>
  <c r="D102" i="1"/>
  <c r="C102" i="1"/>
  <c r="L101" i="1"/>
  <c r="J101" i="1"/>
  <c r="I101" i="1"/>
  <c r="K101" i="1" s="1"/>
  <c r="G101" i="1"/>
  <c r="F101" i="1"/>
  <c r="D101" i="1"/>
  <c r="M101" i="1" s="1"/>
  <c r="C101" i="1"/>
  <c r="M100" i="1"/>
  <c r="J100" i="1"/>
  <c r="I100" i="1"/>
  <c r="K100" i="1" s="1"/>
  <c r="G100" i="1"/>
  <c r="F100" i="1"/>
  <c r="L100" i="1" s="1"/>
  <c r="D100" i="1"/>
  <c r="C100" i="1"/>
  <c r="L99" i="1"/>
  <c r="J99" i="1"/>
  <c r="J107" i="1" s="1"/>
  <c r="I99" i="1"/>
  <c r="K99" i="1" s="1"/>
  <c r="G99" i="1"/>
  <c r="F99" i="1"/>
  <c r="D99" i="1"/>
  <c r="M99" i="1" s="1"/>
  <c r="C99" i="1"/>
  <c r="M98" i="1"/>
  <c r="J98" i="1"/>
  <c r="I98" i="1"/>
  <c r="I107" i="1" s="1"/>
  <c r="G98" i="1"/>
  <c r="G107" i="1" s="1"/>
  <c r="F98" i="1"/>
  <c r="F107" i="1" s="1"/>
  <c r="L107" i="1" s="1"/>
  <c r="D98" i="1"/>
  <c r="C98" i="1"/>
  <c r="C107" i="1" s="1"/>
  <c r="M97" i="1"/>
  <c r="L97" i="1"/>
  <c r="K97" i="1"/>
  <c r="H97" i="1"/>
  <c r="N97" i="1" s="1"/>
  <c r="E97" i="1"/>
  <c r="M96" i="1"/>
  <c r="L96" i="1"/>
  <c r="K96" i="1"/>
  <c r="H96" i="1"/>
  <c r="N96" i="1" s="1"/>
  <c r="E96" i="1"/>
  <c r="M95" i="1"/>
  <c r="L95" i="1"/>
  <c r="K95" i="1"/>
  <c r="H95" i="1"/>
  <c r="E95" i="1"/>
  <c r="N95" i="1" s="1"/>
  <c r="M94" i="1"/>
  <c r="L94" i="1"/>
  <c r="K94" i="1"/>
  <c r="H94" i="1"/>
  <c r="E94" i="1"/>
  <c r="N94" i="1" s="1"/>
  <c r="M93" i="1"/>
  <c r="L93" i="1"/>
  <c r="K93" i="1"/>
  <c r="H93" i="1"/>
  <c r="N93" i="1" s="1"/>
  <c r="E93" i="1"/>
  <c r="M92" i="1"/>
  <c r="L92" i="1"/>
  <c r="K92" i="1"/>
  <c r="H92" i="1"/>
  <c r="H106" i="1" s="1"/>
  <c r="E92" i="1"/>
  <c r="M91" i="1"/>
  <c r="L91" i="1"/>
  <c r="K91" i="1"/>
  <c r="H91" i="1"/>
  <c r="E91" i="1"/>
  <c r="N91" i="1" s="1"/>
  <c r="M90" i="1"/>
  <c r="L90" i="1"/>
  <c r="K90" i="1"/>
  <c r="K106" i="1" s="1"/>
  <c r="H90" i="1"/>
  <c r="E90" i="1"/>
  <c r="N90" i="1" s="1"/>
  <c r="M89" i="1"/>
  <c r="L89" i="1"/>
  <c r="K89" i="1"/>
  <c r="H89" i="1"/>
  <c r="N89" i="1" s="1"/>
  <c r="E89" i="1"/>
  <c r="M88" i="1"/>
  <c r="L88" i="1"/>
  <c r="K88" i="1"/>
  <c r="H88" i="1"/>
  <c r="N88" i="1" s="1"/>
  <c r="E88" i="1"/>
  <c r="M87" i="1"/>
  <c r="L87" i="1"/>
  <c r="K87" i="1"/>
  <c r="H87" i="1"/>
  <c r="E87" i="1"/>
  <c r="N87" i="1" s="1"/>
  <c r="M86" i="1"/>
  <c r="L86" i="1"/>
  <c r="K86" i="1"/>
  <c r="H86" i="1"/>
  <c r="H105" i="1" s="1"/>
  <c r="E86" i="1"/>
  <c r="E105" i="1" s="1"/>
  <c r="M85" i="1"/>
  <c r="L85" i="1"/>
  <c r="K85" i="1"/>
  <c r="H85" i="1"/>
  <c r="N85" i="1" s="1"/>
  <c r="E85" i="1"/>
  <c r="M84" i="1"/>
  <c r="L84" i="1"/>
  <c r="K84" i="1"/>
  <c r="H84" i="1"/>
  <c r="N84" i="1" s="1"/>
  <c r="E84" i="1"/>
  <c r="M83" i="1"/>
  <c r="L83" i="1"/>
  <c r="K83" i="1"/>
  <c r="H83" i="1"/>
  <c r="E83" i="1"/>
  <c r="N83" i="1" s="1"/>
  <c r="M82" i="1"/>
  <c r="L82" i="1"/>
  <c r="K82" i="1"/>
  <c r="H82" i="1"/>
  <c r="E82" i="1"/>
  <c r="N82" i="1" s="1"/>
  <c r="M81" i="1"/>
  <c r="L81" i="1"/>
  <c r="K81" i="1"/>
  <c r="H81" i="1"/>
  <c r="N81" i="1" s="1"/>
  <c r="E81" i="1"/>
  <c r="M80" i="1"/>
  <c r="L80" i="1"/>
  <c r="K80" i="1"/>
  <c r="H80" i="1"/>
  <c r="H104" i="1" s="1"/>
  <c r="E80" i="1"/>
  <c r="M79" i="1"/>
  <c r="L79" i="1"/>
  <c r="K79" i="1"/>
  <c r="H79" i="1"/>
  <c r="E79" i="1"/>
  <c r="N79" i="1" s="1"/>
  <c r="M78" i="1"/>
  <c r="L78" i="1"/>
  <c r="K78" i="1"/>
  <c r="H78" i="1"/>
  <c r="E78" i="1"/>
  <c r="N78" i="1" s="1"/>
  <c r="M77" i="1"/>
  <c r="L77" i="1"/>
  <c r="K77" i="1"/>
  <c r="H77" i="1"/>
  <c r="N77" i="1" s="1"/>
  <c r="E77" i="1"/>
  <c r="M76" i="1"/>
  <c r="L76" i="1"/>
  <c r="K76" i="1"/>
  <c r="H76" i="1"/>
  <c r="N76" i="1" s="1"/>
  <c r="E76" i="1"/>
  <c r="M75" i="1"/>
  <c r="L75" i="1"/>
  <c r="K75" i="1"/>
  <c r="H75" i="1"/>
  <c r="E75" i="1"/>
  <c r="N75" i="1" s="1"/>
  <c r="N74" i="1"/>
  <c r="M74" i="1"/>
  <c r="L74" i="1"/>
  <c r="K74" i="1"/>
  <c r="H74" i="1"/>
  <c r="E74" i="1"/>
  <c r="E103" i="1" s="1"/>
  <c r="M73" i="1"/>
  <c r="L73" i="1"/>
  <c r="K73" i="1"/>
  <c r="H73" i="1"/>
  <c r="N73" i="1" s="1"/>
  <c r="E73" i="1"/>
  <c r="M72" i="1"/>
  <c r="L72" i="1"/>
  <c r="K72" i="1"/>
  <c r="H72" i="1"/>
  <c r="H103" i="1" s="1"/>
  <c r="N103" i="1" s="1"/>
  <c r="E72" i="1"/>
  <c r="M71" i="1"/>
  <c r="L71" i="1"/>
  <c r="K71" i="1"/>
  <c r="H71" i="1"/>
  <c r="E71" i="1"/>
  <c r="N71" i="1" s="1"/>
  <c r="N70" i="1"/>
  <c r="M70" i="1"/>
  <c r="L70" i="1"/>
  <c r="K70" i="1"/>
  <c r="H70" i="1"/>
  <c r="E70" i="1"/>
  <c r="M69" i="1"/>
  <c r="L69" i="1"/>
  <c r="K69" i="1"/>
  <c r="H69" i="1"/>
  <c r="N69" i="1" s="1"/>
  <c r="E69" i="1"/>
  <c r="M68" i="1"/>
  <c r="L68" i="1"/>
  <c r="K68" i="1"/>
  <c r="H68" i="1"/>
  <c r="H102" i="1" s="1"/>
  <c r="E68" i="1"/>
  <c r="M67" i="1"/>
  <c r="L67" i="1"/>
  <c r="K67" i="1"/>
  <c r="H67" i="1"/>
  <c r="E67" i="1"/>
  <c r="N67" i="1" s="1"/>
  <c r="N66" i="1"/>
  <c r="M66" i="1"/>
  <c r="L66" i="1"/>
  <c r="K66" i="1"/>
  <c r="H66" i="1"/>
  <c r="E66" i="1"/>
  <c r="M65" i="1"/>
  <c r="L65" i="1"/>
  <c r="K65" i="1"/>
  <c r="H65" i="1"/>
  <c r="N65" i="1" s="1"/>
  <c r="E65" i="1"/>
  <c r="M64" i="1"/>
  <c r="L64" i="1"/>
  <c r="K64" i="1"/>
  <c r="H64" i="1"/>
  <c r="N64" i="1" s="1"/>
  <c r="E64" i="1"/>
  <c r="M63" i="1"/>
  <c r="L63" i="1"/>
  <c r="K63" i="1"/>
  <c r="H63" i="1"/>
  <c r="N63" i="1" s="1"/>
  <c r="E63" i="1"/>
  <c r="N62" i="1"/>
  <c r="M62" i="1"/>
  <c r="L62" i="1"/>
  <c r="K62" i="1"/>
  <c r="H62" i="1"/>
  <c r="E62" i="1"/>
  <c r="N61" i="1"/>
  <c r="M61" i="1"/>
  <c r="L61" i="1"/>
  <c r="K61" i="1"/>
  <c r="H61" i="1"/>
  <c r="E61" i="1"/>
  <c r="M60" i="1"/>
  <c r="L60" i="1"/>
  <c r="K60" i="1"/>
  <c r="H60" i="1"/>
  <c r="N60" i="1" s="1"/>
  <c r="E60" i="1"/>
  <c r="M59" i="1"/>
  <c r="L59" i="1"/>
  <c r="K59" i="1"/>
  <c r="H59" i="1"/>
  <c r="N59" i="1" s="1"/>
  <c r="E59" i="1"/>
  <c r="E101" i="1" s="1"/>
  <c r="N58" i="1"/>
  <c r="M58" i="1"/>
  <c r="L58" i="1"/>
  <c r="K58" i="1"/>
  <c r="H58" i="1"/>
  <c r="E58" i="1"/>
  <c r="N57" i="1"/>
  <c r="M57" i="1"/>
  <c r="L57" i="1"/>
  <c r="K57" i="1"/>
  <c r="H57" i="1"/>
  <c r="E57" i="1"/>
  <c r="M56" i="1"/>
  <c r="L56" i="1"/>
  <c r="K56" i="1"/>
  <c r="H56" i="1"/>
  <c r="H100" i="1" s="1"/>
  <c r="E56" i="1"/>
  <c r="E100" i="1" s="1"/>
  <c r="M55" i="1"/>
  <c r="L55" i="1"/>
  <c r="K55" i="1"/>
  <c r="H55" i="1"/>
  <c r="N55" i="1" s="1"/>
  <c r="E55" i="1"/>
  <c r="N54" i="1"/>
  <c r="M54" i="1"/>
  <c r="L54" i="1"/>
  <c r="K54" i="1"/>
  <c r="H54" i="1"/>
  <c r="E54" i="1"/>
  <c r="N53" i="1"/>
  <c r="M53" i="1"/>
  <c r="L53" i="1"/>
  <c r="K53" i="1"/>
  <c r="H53" i="1"/>
  <c r="E53" i="1"/>
  <c r="M52" i="1"/>
  <c r="L52" i="1"/>
  <c r="K52" i="1"/>
  <c r="H52" i="1"/>
  <c r="N52" i="1" s="1"/>
  <c r="E52" i="1"/>
  <c r="M51" i="1"/>
  <c r="L51" i="1"/>
  <c r="K51" i="1"/>
  <c r="H51" i="1"/>
  <c r="N51" i="1" s="1"/>
  <c r="E51" i="1"/>
  <c r="N50" i="1"/>
  <c r="M50" i="1"/>
  <c r="L50" i="1"/>
  <c r="K50" i="1"/>
  <c r="H50" i="1"/>
  <c r="E50" i="1"/>
  <c r="E99" i="1" s="1"/>
  <c r="N49" i="1"/>
  <c r="M49" i="1"/>
  <c r="L49" i="1"/>
  <c r="K49" i="1"/>
  <c r="H49" i="1"/>
  <c r="E49" i="1"/>
  <c r="M48" i="1"/>
  <c r="L48" i="1"/>
  <c r="K48" i="1"/>
  <c r="H48" i="1"/>
  <c r="H99" i="1" s="1"/>
  <c r="N99" i="1" s="1"/>
  <c r="E48" i="1"/>
  <c r="M47" i="1"/>
  <c r="L47" i="1"/>
  <c r="K47" i="1"/>
  <c r="H47" i="1"/>
  <c r="N47" i="1" s="1"/>
  <c r="E47" i="1"/>
  <c r="N46" i="1"/>
  <c r="M46" i="1"/>
  <c r="L46" i="1"/>
  <c r="K46" i="1"/>
  <c r="H46" i="1"/>
  <c r="E46" i="1"/>
  <c r="N45" i="1"/>
  <c r="M45" i="1"/>
  <c r="L45" i="1"/>
  <c r="K45" i="1"/>
  <c r="H45" i="1"/>
  <c r="E45" i="1"/>
  <c r="M44" i="1"/>
  <c r="L44" i="1"/>
  <c r="K44" i="1"/>
  <c r="H44" i="1"/>
  <c r="N44" i="1" s="1"/>
  <c r="E44" i="1"/>
  <c r="M43" i="1"/>
  <c r="L43" i="1"/>
  <c r="K43" i="1"/>
  <c r="H43" i="1"/>
  <c r="N43" i="1" s="1"/>
  <c r="E43" i="1"/>
  <c r="N42" i="1"/>
  <c r="M42" i="1"/>
  <c r="L42" i="1"/>
  <c r="K42" i="1"/>
  <c r="H42" i="1"/>
  <c r="E42" i="1"/>
  <c r="N41" i="1"/>
  <c r="M41" i="1"/>
  <c r="L41" i="1"/>
  <c r="K41" i="1"/>
  <c r="H41" i="1"/>
  <c r="E41" i="1"/>
  <c r="M40" i="1"/>
  <c r="L40" i="1"/>
  <c r="K40" i="1"/>
  <c r="H40" i="1"/>
  <c r="N40" i="1" s="1"/>
  <c r="E40" i="1"/>
  <c r="M39" i="1"/>
  <c r="L39" i="1"/>
  <c r="K39" i="1"/>
  <c r="H39" i="1"/>
  <c r="N39" i="1" s="1"/>
  <c r="E39" i="1"/>
  <c r="N38" i="1"/>
  <c r="M38" i="1"/>
  <c r="L38" i="1"/>
  <c r="K38" i="1"/>
  <c r="H38" i="1"/>
  <c r="E38" i="1"/>
  <c r="N37" i="1"/>
  <c r="M37" i="1"/>
  <c r="L37" i="1"/>
  <c r="K37" i="1"/>
  <c r="H37" i="1"/>
  <c r="E37" i="1"/>
  <c r="M36" i="1"/>
  <c r="L36" i="1"/>
  <c r="K36" i="1"/>
  <c r="H36" i="1"/>
  <c r="N36" i="1" s="1"/>
  <c r="E36" i="1"/>
  <c r="M35" i="1"/>
  <c r="L35" i="1"/>
  <c r="K35" i="1"/>
  <c r="H35" i="1"/>
  <c r="N35" i="1" s="1"/>
  <c r="E35" i="1"/>
  <c r="N34" i="1"/>
  <c r="M34" i="1"/>
  <c r="L34" i="1"/>
  <c r="K34" i="1"/>
  <c r="H34" i="1"/>
  <c r="E34" i="1"/>
  <c r="N33" i="1"/>
  <c r="M33" i="1"/>
  <c r="L33" i="1"/>
  <c r="K33" i="1"/>
  <c r="H33" i="1"/>
  <c r="E33" i="1"/>
  <c r="M32" i="1"/>
  <c r="L32" i="1"/>
  <c r="K32" i="1"/>
  <c r="H32" i="1"/>
  <c r="N32" i="1" s="1"/>
  <c r="E32" i="1"/>
  <c r="M31" i="1"/>
  <c r="L31" i="1"/>
  <c r="K31" i="1"/>
  <c r="H31" i="1"/>
  <c r="N31" i="1" s="1"/>
  <c r="E31" i="1"/>
  <c r="N30" i="1"/>
  <c r="M30" i="1"/>
  <c r="L30" i="1"/>
  <c r="K30" i="1"/>
  <c r="H30" i="1"/>
  <c r="E30" i="1"/>
  <c r="N29" i="1"/>
  <c r="M29" i="1"/>
  <c r="L29" i="1"/>
  <c r="K29" i="1"/>
  <c r="H29" i="1"/>
  <c r="E29" i="1"/>
  <c r="M28" i="1"/>
  <c r="L28" i="1"/>
  <c r="K28" i="1"/>
  <c r="H28" i="1"/>
  <c r="N28" i="1" s="1"/>
  <c r="E28" i="1"/>
  <c r="M27" i="1"/>
  <c r="L27" i="1"/>
  <c r="K27" i="1"/>
  <c r="H27" i="1"/>
  <c r="N27" i="1" s="1"/>
  <c r="E27" i="1"/>
  <c r="N26" i="1"/>
  <c r="M26" i="1"/>
  <c r="L26" i="1"/>
  <c r="K26" i="1"/>
  <c r="H26" i="1"/>
  <c r="E26" i="1"/>
  <c r="N25" i="1"/>
  <c r="M25" i="1"/>
  <c r="L25" i="1"/>
  <c r="K25" i="1"/>
  <c r="H25" i="1"/>
  <c r="E25" i="1"/>
  <c r="M24" i="1"/>
  <c r="L24" i="1"/>
  <c r="K24" i="1"/>
  <c r="H24" i="1"/>
  <c r="N24" i="1" s="1"/>
  <c r="E24" i="1"/>
  <c r="M23" i="1"/>
  <c r="L23" i="1"/>
  <c r="K23" i="1"/>
  <c r="H23" i="1"/>
  <c r="N23" i="1" s="1"/>
  <c r="E23" i="1"/>
  <c r="N22" i="1"/>
  <c r="M22" i="1"/>
  <c r="L22" i="1"/>
  <c r="K22" i="1"/>
  <c r="H22" i="1"/>
  <c r="E22" i="1"/>
  <c r="N21" i="1"/>
  <c r="M21" i="1"/>
  <c r="L21" i="1"/>
  <c r="K21" i="1"/>
  <c r="H21" i="1"/>
  <c r="E21" i="1"/>
  <c r="M20" i="1"/>
  <c r="L20" i="1"/>
  <c r="K20" i="1"/>
  <c r="H20" i="1"/>
  <c r="N20" i="1" s="1"/>
  <c r="E20" i="1"/>
  <c r="M19" i="1"/>
  <c r="L19" i="1"/>
  <c r="K19" i="1"/>
  <c r="H19" i="1"/>
  <c r="N19" i="1" s="1"/>
  <c r="E19" i="1"/>
  <c r="N18" i="1"/>
  <c r="M18" i="1"/>
  <c r="L18" i="1"/>
  <c r="K18" i="1"/>
  <c r="H18" i="1"/>
  <c r="E18" i="1"/>
  <c r="N17" i="1"/>
  <c r="M17" i="1"/>
  <c r="L17" i="1"/>
  <c r="K17" i="1"/>
  <c r="H17" i="1"/>
  <c r="E17" i="1"/>
  <c r="M16" i="1"/>
  <c r="L16" i="1"/>
  <c r="K16" i="1"/>
  <c r="H16" i="1"/>
  <c r="N16" i="1" s="1"/>
  <c r="E16" i="1"/>
  <c r="M15" i="1"/>
  <c r="L15" i="1"/>
  <c r="K15" i="1"/>
  <c r="H15" i="1"/>
  <c r="N15" i="1" s="1"/>
  <c r="E15" i="1"/>
  <c r="N14" i="1"/>
  <c r="M14" i="1"/>
  <c r="L14" i="1"/>
  <c r="K14" i="1"/>
  <c r="H14" i="1"/>
  <c r="E14" i="1"/>
  <c r="N13" i="1"/>
  <c r="M13" i="1"/>
  <c r="L13" i="1"/>
  <c r="K13" i="1"/>
  <c r="H13" i="1"/>
  <c r="E13" i="1"/>
  <c r="M12" i="1"/>
  <c r="L12" i="1"/>
  <c r="K12" i="1"/>
  <c r="H12" i="1"/>
  <c r="N12" i="1" s="1"/>
  <c r="E12" i="1"/>
  <c r="M11" i="1"/>
  <c r="L11" i="1"/>
  <c r="K11" i="1"/>
  <c r="H11" i="1"/>
  <c r="N11" i="1" s="1"/>
  <c r="E11" i="1"/>
  <c r="N10" i="1"/>
  <c r="M10" i="1"/>
  <c r="L10" i="1"/>
  <c r="K10" i="1"/>
  <c r="H10" i="1"/>
  <c r="E10" i="1"/>
  <c r="N9" i="1"/>
  <c r="M9" i="1"/>
  <c r="L9" i="1"/>
  <c r="K9" i="1"/>
  <c r="H9" i="1"/>
  <c r="E9" i="1"/>
  <c r="M8" i="1"/>
  <c r="L8" i="1"/>
  <c r="K8" i="1"/>
  <c r="H8" i="1"/>
  <c r="N8" i="1" s="1"/>
  <c r="E8" i="1"/>
  <c r="M7" i="1"/>
  <c r="L7" i="1"/>
  <c r="K7" i="1"/>
  <c r="H7" i="1"/>
  <c r="N7" i="1" s="1"/>
  <c r="E7" i="1"/>
  <c r="N6" i="1"/>
  <c r="M6" i="1"/>
  <c r="L6" i="1"/>
  <c r="K6" i="1"/>
  <c r="K98" i="1" s="1"/>
  <c r="H6" i="1"/>
  <c r="H98" i="1" s="1"/>
  <c r="E6" i="1"/>
  <c r="E98" i="1" s="1"/>
  <c r="N100" i="1" l="1"/>
  <c r="N104" i="1"/>
  <c r="N98" i="1"/>
  <c r="N105" i="1"/>
  <c r="K107" i="1"/>
  <c r="N106" i="1"/>
  <c r="M107" i="1"/>
  <c r="N48" i="1"/>
  <c r="N56" i="1"/>
  <c r="N68" i="1"/>
  <c r="N72" i="1"/>
  <c r="N80" i="1"/>
  <c r="N92" i="1"/>
  <c r="L98" i="1"/>
  <c r="H101" i="1"/>
  <c r="N101" i="1" s="1"/>
  <c r="E102" i="1"/>
  <c r="N102" i="1" s="1"/>
  <c r="E104" i="1"/>
  <c r="E106" i="1"/>
  <c r="N86" i="1"/>
  <c r="D107" i="1"/>
  <c r="E107" i="1" l="1"/>
  <c r="H107" i="1"/>
  <c r="N107" i="1" s="1"/>
</calcChain>
</file>

<file path=xl/sharedStrings.xml><?xml version="1.0" encoding="utf-8"?>
<sst xmlns="http://schemas.openxmlformats.org/spreadsheetml/2006/main" count="123" uniqueCount="114">
  <si>
    <t>令和4年11月20日執行</t>
    <rPh sb="0" eb="2">
      <t>レイワ</t>
    </rPh>
    <rPh sb="3" eb="4">
      <t>ネン</t>
    </rPh>
    <rPh sb="6" eb="7">
      <t>ツキ</t>
    </rPh>
    <rPh sb="9" eb="10">
      <t>ニチ</t>
    </rPh>
    <rPh sb="10" eb="12">
      <t>シッコウ</t>
    </rPh>
    <phoneticPr fontId="3"/>
  </si>
  <si>
    <t>鳥取市議会議員選挙</t>
    <rPh sb="0" eb="3">
      <t>トットリシ</t>
    </rPh>
    <rPh sb="3" eb="5">
      <t>ギカイ</t>
    </rPh>
    <rPh sb="5" eb="7">
      <t>ギイン</t>
    </rPh>
    <rPh sb="7" eb="9">
      <t>センキョ</t>
    </rPh>
    <phoneticPr fontId="3"/>
  </si>
  <si>
    <t>投票区別投票結果</t>
    <rPh sb="0" eb="2">
      <t>トウヒョウ</t>
    </rPh>
    <rPh sb="2" eb="4">
      <t>クベツ</t>
    </rPh>
    <rPh sb="4" eb="6">
      <t>トウヒョウ</t>
    </rPh>
    <rPh sb="6" eb="8">
      <t>ケッカ</t>
    </rPh>
    <phoneticPr fontId="3"/>
  </si>
  <si>
    <t>当日以外…期日前投票、不在者投票</t>
    <rPh sb="0" eb="2">
      <t>トウジツ</t>
    </rPh>
    <rPh sb="2" eb="4">
      <t>イガイ</t>
    </rPh>
    <rPh sb="5" eb="7">
      <t>キジツ</t>
    </rPh>
    <rPh sb="7" eb="8">
      <t>マエ</t>
    </rPh>
    <rPh sb="8" eb="10">
      <t>トウヒョウ</t>
    </rPh>
    <rPh sb="11" eb="14">
      <t>フザイシャ</t>
    </rPh>
    <rPh sb="14" eb="16">
      <t>トウヒョウ</t>
    </rPh>
    <phoneticPr fontId="9"/>
  </si>
  <si>
    <t>投票所名</t>
    <rPh sb="0" eb="2">
      <t>トウヒョウ</t>
    </rPh>
    <rPh sb="2" eb="3">
      <t>ショ</t>
    </rPh>
    <rPh sb="3" eb="4">
      <t>メイ</t>
    </rPh>
    <phoneticPr fontId="9"/>
  </si>
  <si>
    <t>当日有権者数</t>
    <rPh sb="0" eb="2">
      <t>トウジツ</t>
    </rPh>
    <rPh sb="2" eb="4">
      <t>ユウケン</t>
    </rPh>
    <rPh sb="4" eb="5">
      <t>シャ</t>
    </rPh>
    <rPh sb="5" eb="6">
      <t>スウ</t>
    </rPh>
    <phoneticPr fontId="9"/>
  </si>
  <si>
    <t>投票者数</t>
    <rPh sb="0" eb="3">
      <t>トウヒョウシャ</t>
    </rPh>
    <rPh sb="3" eb="4">
      <t>スウ</t>
    </rPh>
    <phoneticPr fontId="9"/>
  </si>
  <si>
    <t>投票率</t>
    <rPh sb="0" eb="2">
      <t>トウヒョウ</t>
    </rPh>
    <rPh sb="2" eb="3">
      <t>リツ</t>
    </rPh>
    <phoneticPr fontId="9"/>
  </si>
  <si>
    <t>うち当日以外</t>
    <phoneticPr fontId="3"/>
  </si>
  <si>
    <t>男</t>
    <rPh sb="0" eb="1">
      <t>オトコ</t>
    </rPh>
    <phoneticPr fontId="9"/>
  </si>
  <si>
    <t>女</t>
    <rPh sb="0" eb="1">
      <t>オンナ</t>
    </rPh>
    <phoneticPr fontId="9"/>
  </si>
  <si>
    <t>計</t>
    <rPh sb="0" eb="1">
      <t>ケイ</t>
    </rPh>
    <phoneticPr fontId="9"/>
  </si>
  <si>
    <t>遷喬小学校</t>
    <rPh sb="0" eb="1">
      <t>セン</t>
    </rPh>
    <rPh sb="1" eb="2">
      <t>キョウ</t>
    </rPh>
    <rPh sb="2" eb="5">
      <t>ショウガッコウ</t>
    </rPh>
    <phoneticPr fontId="1"/>
  </si>
  <si>
    <t>久松会館</t>
    <rPh sb="0" eb="1">
      <t>キュウ</t>
    </rPh>
    <rPh sb="1" eb="2">
      <t>マツ</t>
    </rPh>
    <rPh sb="2" eb="4">
      <t>カイカン</t>
    </rPh>
    <phoneticPr fontId="1"/>
  </si>
  <si>
    <t>醇風小学校体育館</t>
    <rPh sb="0" eb="1">
      <t>ジュン</t>
    </rPh>
    <rPh sb="1" eb="2">
      <t>フウ</t>
    </rPh>
    <rPh sb="2" eb="5">
      <t>ショウガッコウ</t>
    </rPh>
    <rPh sb="5" eb="8">
      <t>タイイクカン</t>
    </rPh>
    <phoneticPr fontId="1"/>
  </si>
  <si>
    <t>西中学校体育館</t>
    <rPh sb="0" eb="1">
      <t>ニシ</t>
    </rPh>
    <rPh sb="1" eb="4">
      <t>チュウガッコウ</t>
    </rPh>
    <rPh sb="4" eb="7">
      <t>タイイクカン</t>
    </rPh>
    <phoneticPr fontId="1"/>
  </si>
  <si>
    <t>城北小学校体育館</t>
    <rPh sb="0" eb="2">
      <t>ジョウホク</t>
    </rPh>
    <rPh sb="2" eb="5">
      <t>ショウガッコウ</t>
    </rPh>
    <rPh sb="5" eb="7">
      <t>タイイク</t>
    </rPh>
    <rPh sb="7" eb="8">
      <t>カン</t>
    </rPh>
    <phoneticPr fontId="1"/>
  </si>
  <si>
    <t>浜坂地区公民館</t>
    <rPh sb="0" eb="2">
      <t>ハマサカ</t>
    </rPh>
    <rPh sb="2" eb="4">
      <t>チク</t>
    </rPh>
    <rPh sb="4" eb="7">
      <t>コウミンカン</t>
    </rPh>
    <phoneticPr fontId="1"/>
  </si>
  <si>
    <t>富桑小学校体育館</t>
    <rPh sb="0" eb="1">
      <t>トミ</t>
    </rPh>
    <rPh sb="1" eb="2">
      <t>クワ</t>
    </rPh>
    <rPh sb="2" eb="3">
      <t>ショウ</t>
    </rPh>
    <rPh sb="3" eb="5">
      <t>ガッコウ</t>
    </rPh>
    <rPh sb="5" eb="8">
      <t>タイイクカン</t>
    </rPh>
    <phoneticPr fontId="1"/>
  </si>
  <si>
    <t>明徳小学校体育館</t>
    <rPh sb="0" eb="2">
      <t>メイトク</t>
    </rPh>
    <rPh sb="2" eb="5">
      <t>ショウガッコウ</t>
    </rPh>
    <rPh sb="5" eb="8">
      <t>タイイクカン</t>
    </rPh>
    <phoneticPr fontId="1"/>
  </si>
  <si>
    <t>日進小学校体育館</t>
    <rPh sb="0" eb="2">
      <t>ニッシン</t>
    </rPh>
    <rPh sb="2" eb="5">
      <t>ショウガッコウ</t>
    </rPh>
    <rPh sb="5" eb="8">
      <t>タイイクカン</t>
    </rPh>
    <phoneticPr fontId="1"/>
  </si>
  <si>
    <t>山の手体育館</t>
    <rPh sb="0" eb="1">
      <t>ヤマ</t>
    </rPh>
    <rPh sb="2" eb="3">
      <t>テ</t>
    </rPh>
    <rPh sb="3" eb="6">
      <t>タイイクカン</t>
    </rPh>
    <phoneticPr fontId="1"/>
  </si>
  <si>
    <t>修立小学校体育館</t>
    <rPh sb="0" eb="2">
      <t>シュウリツ</t>
    </rPh>
    <rPh sb="2" eb="5">
      <t>ショウガッコウ</t>
    </rPh>
    <rPh sb="5" eb="8">
      <t>タイイクカン</t>
    </rPh>
    <phoneticPr fontId="1"/>
  </si>
  <si>
    <t>東中学校体育館</t>
    <rPh sb="0" eb="1">
      <t>ヒガシ</t>
    </rPh>
    <rPh sb="1" eb="4">
      <t>チュウガッコウ</t>
    </rPh>
    <rPh sb="4" eb="7">
      <t>タイイクカン</t>
    </rPh>
    <phoneticPr fontId="1"/>
  </si>
  <si>
    <t>稲葉山小学校体育館</t>
    <rPh sb="0" eb="2">
      <t>イナバ</t>
    </rPh>
    <rPh sb="2" eb="3">
      <t>ヤマ</t>
    </rPh>
    <rPh sb="3" eb="6">
      <t>ショウガッコウ</t>
    </rPh>
    <rPh sb="6" eb="9">
      <t>タイイクカン</t>
    </rPh>
    <phoneticPr fontId="1"/>
  </si>
  <si>
    <t>東デイサービスセンター</t>
    <rPh sb="0" eb="1">
      <t>ヒガシ</t>
    </rPh>
    <phoneticPr fontId="1"/>
  </si>
  <si>
    <t>南中学校体育館</t>
    <rPh sb="0" eb="1">
      <t>ミナミ</t>
    </rPh>
    <rPh sb="1" eb="4">
      <t>チュウガッコウ</t>
    </rPh>
    <rPh sb="4" eb="7">
      <t>タイイクカン</t>
    </rPh>
    <phoneticPr fontId="1"/>
  </si>
  <si>
    <t>美保小学校体育館</t>
    <rPh sb="0" eb="2">
      <t>ミホ</t>
    </rPh>
    <rPh sb="2" eb="5">
      <t>ショウガッコウ</t>
    </rPh>
    <rPh sb="5" eb="8">
      <t>タイイクカン</t>
    </rPh>
    <phoneticPr fontId="1"/>
  </si>
  <si>
    <t>面影小学校体育館</t>
    <rPh sb="0" eb="2">
      <t>オモカゲ</t>
    </rPh>
    <rPh sb="2" eb="5">
      <t>ショウガッコウ</t>
    </rPh>
    <rPh sb="5" eb="8">
      <t>タイイクカン</t>
    </rPh>
    <phoneticPr fontId="1"/>
  </si>
  <si>
    <t>津ノ井小学校体育館</t>
    <rPh sb="0" eb="3">
      <t>ツノイ</t>
    </rPh>
    <rPh sb="3" eb="6">
      <t>ショウガッコウ</t>
    </rPh>
    <rPh sb="6" eb="9">
      <t>タイイクカン</t>
    </rPh>
    <phoneticPr fontId="1"/>
  </si>
  <si>
    <t>米里体育館</t>
    <rPh sb="0" eb="2">
      <t>ヨネサト</t>
    </rPh>
    <rPh sb="2" eb="5">
      <t>タイイクカン</t>
    </rPh>
    <phoneticPr fontId="1"/>
  </si>
  <si>
    <t>倉田体育館</t>
    <rPh sb="0" eb="2">
      <t>クラタ</t>
    </rPh>
    <rPh sb="2" eb="5">
      <t>タイイクカン</t>
    </rPh>
    <phoneticPr fontId="1"/>
  </si>
  <si>
    <t>鳥取県漁業協同組合</t>
    <rPh sb="0" eb="3">
      <t>トットリケン</t>
    </rPh>
    <rPh sb="3" eb="5">
      <t>ギョギョウ</t>
    </rPh>
    <rPh sb="5" eb="7">
      <t>キョウドウ</t>
    </rPh>
    <rPh sb="7" eb="9">
      <t>クミアイ</t>
    </rPh>
    <phoneticPr fontId="1"/>
  </si>
  <si>
    <t>賀露町七区公民館</t>
    <rPh sb="0" eb="3">
      <t>カロチョウ</t>
    </rPh>
    <rPh sb="3" eb="4">
      <t>ナナ</t>
    </rPh>
    <rPh sb="4" eb="5">
      <t>ク</t>
    </rPh>
    <rPh sb="5" eb="8">
      <t>コウミンカン</t>
    </rPh>
    <phoneticPr fontId="1"/>
  </si>
  <si>
    <t>大正小学校体育館</t>
    <rPh sb="0" eb="2">
      <t>タイショウ</t>
    </rPh>
    <rPh sb="2" eb="5">
      <t>ショウガッコウ</t>
    </rPh>
    <rPh sb="5" eb="8">
      <t>タイイクカン</t>
    </rPh>
    <phoneticPr fontId="1"/>
  </si>
  <si>
    <t>美穂地区公民館</t>
    <rPh sb="0" eb="2">
      <t>ミホ</t>
    </rPh>
    <rPh sb="2" eb="4">
      <t>チク</t>
    </rPh>
    <rPh sb="4" eb="7">
      <t>コウミンカン</t>
    </rPh>
    <phoneticPr fontId="1"/>
  </si>
  <si>
    <t>神戸地区公民館</t>
    <rPh sb="0" eb="2">
      <t>カンド</t>
    </rPh>
    <rPh sb="2" eb="4">
      <t>チク</t>
    </rPh>
    <rPh sb="4" eb="7">
      <t>コウミンカン</t>
    </rPh>
    <phoneticPr fontId="1"/>
  </si>
  <si>
    <t>岩坪生活改善センター</t>
    <rPh sb="0" eb="2">
      <t>イワツボ</t>
    </rPh>
    <rPh sb="2" eb="4">
      <t>セイカツ</t>
    </rPh>
    <rPh sb="4" eb="6">
      <t>カイゼン</t>
    </rPh>
    <phoneticPr fontId="1"/>
  </si>
  <si>
    <t>東郷地区公民館</t>
    <rPh sb="0" eb="2">
      <t>トウゴウ</t>
    </rPh>
    <rPh sb="2" eb="4">
      <t>チク</t>
    </rPh>
    <rPh sb="4" eb="7">
      <t>コウミンカン</t>
    </rPh>
    <phoneticPr fontId="1"/>
  </si>
  <si>
    <t>高路公民館</t>
    <rPh sb="0" eb="1">
      <t>コウ</t>
    </rPh>
    <rPh sb="1" eb="2">
      <t>ロ</t>
    </rPh>
    <rPh sb="2" eb="5">
      <t>コウミンカン</t>
    </rPh>
    <phoneticPr fontId="1"/>
  </si>
  <si>
    <t>世紀小学校体育館</t>
    <rPh sb="0" eb="2">
      <t>セイキ</t>
    </rPh>
    <rPh sb="2" eb="5">
      <t>ショウガッコウ</t>
    </rPh>
    <rPh sb="5" eb="8">
      <t>タイイクカン</t>
    </rPh>
    <phoneticPr fontId="1"/>
  </si>
  <si>
    <t>松保地区公民館</t>
    <rPh sb="0" eb="2">
      <t>マツホ</t>
    </rPh>
    <rPh sb="2" eb="4">
      <t>チク</t>
    </rPh>
    <rPh sb="4" eb="7">
      <t>コウミンカン</t>
    </rPh>
    <phoneticPr fontId="13"/>
  </si>
  <si>
    <t>豊実地区公民館</t>
  </si>
  <si>
    <t>上原多目的集会施設</t>
    <rPh sb="0" eb="2">
      <t>ウエバラ</t>
    </rPh>
    <rPh sb="2" eb="5">
      <t>タモクテキ</t>
    </rPh>
    <rPh sb="5" eb="7">
      <t>シュウカイ</t>
    </rPh>
    <rPh sb="7" eb="9">
      <t>シセツ</t>
    </rPh>
    <phoneticPr fontId="1"/>
  </si>
  <si>
    <t>河内生活改善センター</t>
    <rPh sb="0" eb="2">
      <t>コウチ</t>
    </rPh>
    <rPh sb="2" eb="4">
      <t>セイカツ</t>
    </rPh>
    <rPh sb="4" eb="6">
      <t>カイゼン</t>
    </rPh>
    <phoneticPr fontId="1"/>
  </si>
  <si>
    <t>湖山小学校体育館</t>
    <rPh sb="0" eb="2">
      <t>コヤマ</t>
    </rPh>
    <rPh sb="2" eb="3">
      <t>ショウ</t>
    </rPh>
    <rPh sb="3" eb="5">
      <t>ガッコウ</t>
    </rPh>
    <rPh sb="5" eb="8">
      <t>タイイクカン</t>
    </rPh>
    <phoneticPr fontId="1"/>
  </si>
  <si>
    <t>国際交流プラザ</t>
    <rPh sb="0" eb="2">
      <t>コクサイ</t>
    </rPh>
    <rPh sb="2" eb="4">
      <t>コウリュウ</t>
    </rPh>
    <phoneticPr fontId="13"/>
  </si>
  <si>
    <t>末恒小学校体育館</t>
    <rPh sb="0" eb="2">
      <t>スエツネ</t>
    </rPh>
    <rPh sb="2" eb="5">
      <t>ショウガッコウ</t>
    </rPh>
    <rPh sb="5" eb="8">
      <t>タイイクカン</t>
    </rPh>
    <phoneticPr fontId="1"/>
  </si>
  <si>
    <t>湖南学園体育館</t>
    <rPh sb="0" eb="2">
      <t>コナン</t>
    </rPh>
    <rPh sb="2" eb="4">
      <t>ガクエン</t>
    </rPh>
    <rPh sb="4" eb="7">
      <t>タイイクカン</t>
    </rPh>
    <phoneticPr fontId="1"/>
  </si>
  <si>
    <t>矢矯公民館</t>
    <rPh sb="0" eb="2">
      <t>ヤハギ</t>
    </rPh>
    <rPh sb="2" eb="5">
      <t>コウミンカン</t>
    </rPh>
    <phoneticPr fontId="1"/>
  </si>
  <si>
    <t>美保南小学校体育館</t>
    <rPh sb="0" eb="2">
      <t>ミホ</t>
    </rPh>
    <rPh sb="2" eb="3">
      <t>ミナミ</t>
    </rPh>
    <rPh sb="3" eb="6">
      <t>ショウガッコウ</t>
    </rPh>
    <rPh sb="6" eb="9">
      <t>タイイクカン</t>
    </rPh>
    <phoneticPr fontId="1"/>
  </si>
  <si>
    <t>中ノ郷小学校体育館</t>
    <rPh sb="0" eb="3">
      <t>ナカノゴウ</t>
    </rPh>
    <rPh sb="3" eb="6">
      <t>ショウガッコウ</t>
    </rPh>
    <rPh sb="6" eb="9">
      <t>タイイクカン</t>
    </rPh>
    <phoneticPr fontId="13"/>
  </si>
  <si>
    <t>若葉台体育館</t>
    <rPh sb="0" eb="2">
      <t>ワカバ</t>
    </rPh>
    <rPh sb="2" eb="3">
      <t>ダイ</t>
    </rPh>
    <rPh sb="3" eb="6">
      <t>タイイクカン</t>
    </rPh>
    <phoneticPr fontId="13"/>
  </si>
  <si>
    <t>桜ケ丘中学校体育館</t>
    <rPh sb="0" eb="3">
      <t>サクラガオカ</t>
    </rPh>
    <rPh sb="3" eb="6">
      <t>チュウガッコウ</t>
    </rPh>
    <rPh sb="6" eb="9">
      <t>タイイクカン</t>
    </rPh>
    <phoneticPr fontId="13"/>
  </si>
  <si>
    <t>あおば地区公民館</t>
  </si>
  <si>
    <t>宮下地区公民館</t>
  </si>
  <si>
    <t>国府町コミュニティセンター</t>
    <rPh sb="0" eb="3">
      <t>コクフチョウ</t>
    </rPh>
    <phoneticPr fontId="1"/>
  </si>
  <si>
    <t>谷地区公民館</t>
    <rPh sb="0" eb="1">
      <t>タニ</t>
    </rPh>
    <rPh sb="1" eb="3">
      <t>チク</t>
    </rPh>
    <rPh sb="3" eb="6">
      <t>コウミンカン</t>
    </rPh>
    <phoneticPr fontId="1"/>
  </si>
  <si>
    <t>成器地区公民館</t>
  </si>
  <si>
    <t>山のめぐみ館</t>
  </si>
  <si>
    <t>大茅地区公民館</t>
  </si>
  <si>
    <t>扇の里交流館</t>
    <rPh sb="0" eb="1">
      <t>オオギ</t>
    </rPh>
    <rPh sb="2" eb="3">
      <t>サト</t>
    </rPh>
    <rPh sb="3" eb="5">
      <t>コウリュウ</t>
    </rPh>
    <rPh sb="5" eb="6">
      <t>カン</t>
    </rPh>
    <phoneticPr fontId="1"/>
  </si>
  <si>
    <t>福部町コミュニティセンター</t>
    <rPh sb="0" eb="2">
      <t>フクベ</t>
    </rPh>
    <phoneticPr fontId="1"/>
  </si>
  <si>
    <t>山湯山農業センター</t>
    <rPh sb="0" eb="1">
      <t>ヤマ</t>
    </rPh>
    <rPh sb="1" eb="3">
      <t>ユヤマ</t>
    </rPh>
    <rPh sb="3" eb="5">
      <t>ノウギョウ</t>
    </rPh>
    <phoneticPr fontId="13"/>
  </si>
  <si>
    <t>福部町久志羅公民館</t>
    <rPh sb="6" eb="9">
      <t>コウミンカン</t>
    </rPh>
    <phoneticPr fontId="3"/>
  </si>
  <si>
    <t>河原町総合支所</t>
  </si>
  <si>
    <t>国英地区公民館</t>
  </si>
  <si>
    <t>散岐小学校体育館</t>
    <rPh sb="2" eb="3">
      <t>ショウ</t>
    </rPh>
    <rPh sb="3" eb="5">
      <t>ガッコウ</t>
    </rPh>
    <rPh sb="5" eb="8">
      <t>タイイクカン</t>
    </rPh>
    <phoneticPr fontId="1"/>
  </si>
  <si>
    <t>水根公会堂</t>
  </si>
  <si>
    <t>河原町総合体育館</t>
    <rPh sb="0" eb="3">
      <t>カワハラチョウ</t>
    </rPh>
    <rPh sb="3" eb="5">
      <t>ソウゴウ</t>
    </rPh>
    <rPh sb="5" eb="8">
      <t>タイイクカン</t>
    </rPh>
    <phoneticPr fontId="1"/>
  </si>
  <si>
    <t>西郷地区公民館</t>
    <rPh sb="0" eb="2">
      <t>サイゴウ</t>
    </rPh>
    <rPh sb="2" eb="4">
      <t>チク</t>
    </rPh>
    <rPh sb="4" eb="7">
      <t>コウミンカン</t>
    </rPh>
    <phoneticPr fontId="1"/>
  </si>
  <si>
    <t>小河内公民館</t>
  </si>
  <si>
    <t>北村公民館</t>
  </si>
  <si>
    <t>用瀬町民会館</t>
    <rPh sb="0" eb="2">
      <t>モチガセ</t>
    </rPh>
    <rPh sb="2" eb="4">
      <t>チョウミン</t>
    </rPh>
    <rPh sb="4" eb="6">
      <t>カイカン</t>
    </rPh>
    <phoneticPr fontId="13"/>
  </si>
  <si>
    <t>大村電化農協会館</t>
    <rPh sb="0" eb="2">
      <t>オオムラ</t>
    </rPh>
    <rPh sb="2" eb="4">
      <t>デンカ</t>
    </rPh>
    <rPh sb="4" eb="6">
      <t>ノウキョウ</t>
    </rPh>
    <rPh sb="6" eb="8">
      <t>カイカン</t>
    </rPh>
    <phoneticPr fontId="1"/>
  </si>
  <si>
    <t>社地区公民館</t>
    <rPh sb="0" eb="1">
      <t>ヤシロ</t>
    </rPh>
    <phoneticPr fontId="1"/>
  </si>
  <si>
    <t>用瀬町屋住多目的集会所</t>
  </si>
  <si>
    <t>用瀬町江波多目的集会所</t>
  </si>
  <si>
    <t>佐治町地域活性化センター</t>
  </si>
  <si>
    <t>プラザ佐治記念ホール</t>
    <rPh sb="3" eb="5">
      <t>サジ</t>
    </rPh>
    <rPh sb="5" eb="7">
      <t>キネン</t>
    </rPh>
    <phoneticPr fontId="1"/>
  </si>
  <si>
    <t>佐治町西佐治会館</t>
  </si>
  <si>
    <t>佐治町山王ふれあい会館</t>
  </si>
  <si>
    <t>佐治町津無生活改善センター</t>
  </si>
  <si>
    <t>佐治町津野ふれあいの館</t>
  </si>
  <si>
    <t>宝木地区公民館</t>
  </si>
  <si>
    <t>気高人権福祉センター</t>
    <rPh sb="2" eb="4">
      <t>ジンケン</t>
    </rPh>
    <rPh sb="4" eb="6">
      <t>フクシ</t>
    </rPh>
    <phoneticPr fontId="1"/>
  </si>
  <si>
    <t>瑞穂地区公民館</t>
  </si>
  <si>
    <t>矢口団地集会所</t>
  </si>
  <si>
    <t>逢坂地区公民館</t>
  </si>
  <si>
    <t>気高町総合支所</t>
    <rPh sb="0" eb="2">
      <t>ケタカ</t>
    </rPh>
    <rPh sb="2" eb="3">
      <t>チョウ</t>
    </rPh>
    <rPh sb="3" eb="5">
      <t>ソウゴウ</t>
    </rPh>
    <rPh sb="5" eb="7">
      <t>シショ</t>
    </rPh>
    <phoneticPr fontId="1"/>
  </si>
  <si>
    <t>浜村小学校体育館</t>
  </si>
  <si>
    <t>船磯公民館</t>
  </si>
  <si>
    <t>鹿野町農業者トレーニングセンター</t>
  </si>
  <si>
    <t>勝谷地区公民館</t>
  </si>
  <si>
    <t>小鷲河地区公民館</t>
  </si>
  <si>
    <t>鹿野町河内生活改善センター</t>
  </si>
  <si>
    <t>青谷地区公民館</t>
    <rPh sb="0" eb="2">
      <t>アオヤ</t>
    </rPh>
    <rPh sb="2" eb="4">
      <t>チク</t>
    </rPh>
    <rPh sb="4" eb="7">
      <t>コウミンカン</t>
    </rPh>
    <phoneticPr fontId="1"/>
  </si>
  <si>
    <t>青谷小学校体育館</t>
  </si>
  <si>
    <t>中郷地区公民館</t>
  </si>
  <si>
    <t>絹見公民館</t>
  </si>
  <si>
    <t>日置谷地区公民館</t>
  </si>
  <si>
    <t>勝部地区公民館</t>
    <rPh sb="0" eb="2">
      <t>カチベ</t>
    </rPh>
    <rPh sb="2" eb="4">
      <t>チク</t>
    </rPh>
    <rPh sb="4" eb="7">
      <t>コウミンカン</t>
    </rPh>
    <phoneticPr fontId="1"/>
  </si>
  <si>
    <t>日置地区公民館</t>
  </si>
  <si>
    <t>八葉寺公民館</t>
  </si>
  <si>
    <t>鳥取計</t>
  </si>
  <si>
    <t>国府計</t>
  </si>
  <si>
    <t>福部計</t>
  </si>
  <si>
    <t>河原計</t>
  </si>
  <si>
    <t>用瀬計</t>
  </si>
  <si>
    <t>佐治計</t>
  </si>
  <si>
    <t>気高計</t>
  </si>
  <si>
    <t>鹿野計</t>
  </si>
  <si>
    <t>青谷計</t>
    <rPh sb="0" eb="2">
      <t>アオヤ</t>
    </rPh>
    <rPh sb="2" eb="3">
      <t>ケイ</t>
    </rPh>
    <phoneticPr fontId="9"/>
  </si>
  <si>
    <t>合計</t>
    <rPh sb="0" eb="2">
      <t>ゴウケイ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</si>
</sst>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;[Red]0.00"/>
  </numFmts>
  <fonts count="14">
    <font>
      <sz val="10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明朝"/>
      <family val="2"/>
      <charset val="128"/>
    </font>
    <font>
      <sz val="1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5" fillId="0" borderId="0">
      <alignment vertical="center"/>
    </xf>
    <xf numFmtId="0" fontId="11" fillId="0" borderId="0"/>
  </cellStyleXfs>
  <cellXfs count="142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 shrinkToFit="1"/>
    </xf>
    <xf numFmtId="38" fontId="4" fillId="0" borderId="0" xfId="2" applyFont="1" applyFill="1" applyAlignment="1" applyProtection="1">
      <alignment vertical="center" shrinkToFit="1"/>
    </xf>
    <xf numFmtId="40" fontId="4" fillId="0" borderId="0" xfId="1" applyNumberFormat="1" applyFont="1" applyFill="1" applyAlignment="1" applyProtection="1">
      <alignment horizontal="center" vertical="center" shrinkToFit="1"/>
    </xf>
    <xf numFmtId="0" fontId="2" fillId="0" borderId="0" xfId="3" applyFont="1" applyFill="1" applyAlignment="1">
      <alignment vertical="center" shrinkToFit="1"/>
    </xf>
    <xf numFmtId="0" fontId="6" fillId="0" borderId="0" xfId="3" applyFont="1" applyFill="1" applyAlignment="1">
      <alignment vertical="top"/>
    </xf>
    <xf numFmtId="0" fontId="2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 shrinkToFit="1"/>
    </xf>
    <xf numFmtId="0" fontId="8" fillId="0" borderId="0" xfId="3" applyFont="1" applyFill="1" applyAlignment="1">
      <alignment horizontal="right"/>
    </xf>
    <xf numFmtId="0" fontId="10" fillId="0" borderId="1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38" fontId="10" fillId="0" borderId="6" xfId="2" applyFont="1" applyBorder="1" applyAlignment="1">
      <alignment vertical="center" shrinkToFit="1"/>
    </xf>
    <xf numFmtId="38" fontId="10" fillId="0" borderId="2" xfId="2" applyFont="1" applyBorder="1" applyAlignment="1">
      <alignment vertical="center" shrinkToFit="1"/>
    </xf>
    <xf numFmtId="0" fontId="10" fillId="0" borderId="7" xfId="1" applyFont="1" applyBorder="1" applyAlignment="1">
      <alignment horizontal="center" vertical="center" shrinkToFit="1"/>
    </xf>
    <xf numFmtId="0" fontId="10" fillId="0" borderId="8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shrinkToFit="1"/>
    </xf>
    <xf numFmtId="38" fontId="10" fillId="0" borderId="13" xfId="2" applyFont="1" applyBorder="1" applyAlignment="1">
      <alignment horizontal="center" vertical="center" shrinkToFit="1"/>
    </xf>
    <xf numFmtId="38" fontId="10" fillId="0" borderId="14" xfId="2" applyFont="1" applyBorder="1" applyAlignment="1">
      <alignment horizontal="center" vertical="center" shrinkToFit="1"/>
    </xf>
    <xf numFmtId="38" fontId="10" fillId="0" borderId="15" xfId="2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8" xfId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38" fontId="10" fillId="0" borderId="23" xfId="2" applyFont="1" applyBorder="1" applyAlignment="1">
      <alignment horizontal="center" vertical="center" shrinkToFit="1"/>
    </xf>
    <xf numFmtId="38" fontId="10" fillId="0" borderId="20" xfId="2" applyFont="1" applyBorder="1" applyAlignment="1">
      <alignment horizontal="center" vertical="center" shrinkToFit="1"/>
    </xf>
    <xf numFmtId="38" fontId="10" fillId="0" borderId="24" xfId="2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 shrinkToFit="1"/>
    </xf>
    <xf numFmtId="0" fontId="4" fillId="0" borderId="0" xfId="1" applyFont="1" applyFill="1" applyAlignment="1" applyProtection="1">
      <alignment horizontal="center" vertical="center"/>
    </xf>
    <xf numFmtId="0" fontId="2" fillId="0" borderId="25" xfId="4" applyFont="1" applyFill="1" applyBorder="1" applyAlignment="1">
      <alignment horizontal="center" vertical="center" shrinkToFit="1"/>
    </xf>
    <xf numFmtId="0" fontId="4" fillId="0" borderId="26" xfId="4" applyFont="1" applyFill="1" applyBorder="1" applyAlignment="1">
      <alignment vertical="center" shrinkToFit="1"/>
    </xf>
    <xf numFmtId="38" fontId="12" fillId="0" borderId="27" xfId="1" applyNumberFormat="1" applyFont="1" applyBorder="1" applyAlignment="1">
      <alignment vertical="center" shrinkToFit="1"/>
    </xf>
    <xf numFmtId="38" fontId="12" fillId="0" borderId="28" xfId="1" applyNumberFormat="1" applyFont="1" applyBorder="1" applyAlignment="1">
      <alignment vertical="center" shrinkToFit="1"/>
    </xf>
    <xf numFmtId="38" fontId="12" fillId="0" borderId="29" xfId="1" applyNumberFormat="1" applyFont="1" applyBorder="1" applyAlignment="1">
      <alignment vertical="center" shrinkToFit="1"/>
    </xf>
    <xf numFmtId="38" fontId="12" fillId="0" borderId="27" xfId="2" applyFont="1" applyBorder="1" applyAlignment="1">
      <alignment vertical="center" shrinkToFit="1"/>
    </xf>
    <xf numFmtId="38" fontId="12" fillId="0" borderId="28" xfId="2" applyFont="1" applyBorder="1" applyAlignment="1">
      <alignment vertical="center" shrinkToFit="1"/>
    </xf>
    <xf numFmtId="38" fontId="12" fillId="0" borderId="30" xfId="2" applyFont="1" applyBorder="1" applyAlignment="1">
      <alignment vertical="center" shrinkToFit="1"/>
    </xf>
    <xf numFmtId="38" fontId="12" fillId="0" borderId="31" xfId="2" applyFont="1" applyBorder="1" applyAlignment="1">
      <alignment vertical="center" shrinkToFit="1"/>
    </xf>
    <xf numFmtId="38" fontId="12" fillId="0" borderId="32" xfId="2" applyFont="1" applyBorder="1" applyAlignment="1">
      <alignment vertical="center" shrinkToFit="1"/>
    </xf>
    <xf numFmtId="176" fontId="12" fillId="0" borderId="27" xfId="1" applyNumberFormat="1" applyFont="1" applyBorder="1" applyAlignment="1">
      <alignment horizontal="center" vertical="center" shrinkToFit="1"/>
    </xf>
    <xf numFmtId="176" fontId="12" fillId="0" borderId="28" xfId="1" applyNumberFormat="1" applyFont="1" applyBorder="1" applyAlignment="1">
      <alignment horizontal="center" vertical="center" shrinkToFit="1"/>
    </xf>
    <xf numFmtId="176" fontId="12" fillId="0" borderId="32" xfId="1" applyNumberFormat="1" applyFont="1" applyBorder="1" applyAlignment="1">
      <alignment horizontal="center" vertical="center" shrinkToFit="1"/>
    </xf>
    <xf numFmtId="0" fontId="2" fillId="0" borderId="33" xfId="4" applyFont="1" applyFill="1" applyBorder="1" applyAlignment="1">
      <alignment horizontal="center" vertical="center" shrinkToFit="1"/>
    </xf>
    <xf numFmtId="0" fontId="4" fillId="0" borderId="34" xfId="4" applyFont="1" applyFill="1" applyBorder="1" applyAlignment="1">
      <alignment vertical="center" shrinkToFit="1"/>
    </xf>
    <xf numFmtId="38" fontId="12" fillId="0" borderId="10" xfId="1" applyNumberFormat="1" applyFont="1" applyBorder="1" applyAlignment="1">
      <alignment vertical="center" shrinkToFit="1"/>
    </xf>
    <xf numFmtId="38" fontId="12" fillId="0" borderId="11" xfId="1" applyNumberFormat="1" applyFont="1" applyBorder="1" applyAlignment="1">
      <alignment vertical="center" shrinkToFit="1"/>
    </xf>
    <xf numFmtId="38" fontId="12" fillId="0" borderId="12" xfId="1" applyNumberFormat="1" applyFont="1" applyBorder="1" applyAlignment="1">
      <alignment vertical="center" shrinkToFit="1"/>
    </xf>
    <xf numFmtId="38" fontId="12" fillId="0" borderId="10" xfId="2" applyFont="1" applyBorder="1" applyAlignment="1">
      <alignment vertical="center" shrinkToFit="1"/>
    </xf>
    <xf numFmtId="38" fontId="12" fillId="0" borderId="11" xfId="2" applyFont="1" applyBorder="1" applyAlignment="1">
      <alignment vertical="center" shrinkToFit="1"/>
    </xf>
    <xf numFmtId="38" fontId="12" fillId="0" borderId="35" xfId="2" applyFont="1" applyBorder="1" applyAlignment="1">
      <alignment vertical="center" shrinkToFit="1"/>
    </xf>
    <xf numFmtId="38" fontId="12" fillId="0" borderId="36" xfId="2" applyFont="1" applyBorder="1" applyAlignment="1">
      <alignment vertical="center" shrinkToFit="1"/>
    </xf>
    <xf numFmtId="38" fontId="12" fillId="0" borderId="16" xfId="2" applyFont="1" applyBorder="1" applyAlignment="1">
      <alignment vertical="center" shrinkToFit="1"/>
    </xf>
    <xf numFmtId="176" fontId="12" fillId="0" borderId="10" xfId="1" applyNumberFormat="1" applyFont="1" applyBorder="1" applyAlignment="1">
      <alignment horizontal="center" vertical="center" shrinkToFit="1"/>
    </xf>
    <xf numFmtId="176" fontId="12" fillId="0" borderId="11" xfId="1" applyNumberFormat="1" applyFont="1" applyBorder="1" applyAlignment="1">
      <alignment horizontal="center" vertical="center" shrinkToFit="1"/>
    </xf>
    <xf numFmtId="176" fontId="12" fillId="0" borderId="16" xfId="1" applyNumberFormat="1" applyFont="1" applyBorder="1" applyAlignment="1">
      <alignment horizontal="center" vertical="center" shrinkToFit="1"/>
    </xf>
    <xf numFmtId="0" fontId="2" fillId="0" borderId="37" xfId="4" applyFont="1" applyFill="1" applyBorder="1" applyAlignment="1">
      <alignment horizontal="center" vertical="center" shrinkToFit="1"/>
    </xf>
    <xf numFmtId="0" fontId="4" fillId="0" borderId="38" xfId="4" applyFont="1" applyFill="1" applyBorder="1" applyAlignment="1">
      <alignment vertical="center" shrinkToFit="1"/>
    </xf>
    <xf numFmtId="38" fontId="12" fillId="0" borderId="39" xfId="1" applyNumberFormat="1" applyFont="1" applyBorder="1" applyAlignment="1">
      <alignment vertical="center" shrinkToFit="1"/>
    </xf>
    <xf numFmtId="38" fontId="12" fillId="0" borderId="40" xfId="1" applyNumberFormat="1" applyFont="1" applyBorder="1" applyAlignment="1">
      <alignment vertical="center" shrinkToFit="1"/>
    </xf>
    <xf numFmtId="38" fontId="12" fillId="0" borderId="41" xfId="1" applyNumberFormat="1" applyFont="1" applyBorder="1" applyAlignment="1">
      <alignment vertical="center" shrinkToFit="1"/>
    </xf>
    <xf numFmtId="38" fontId="12" fillId="0" borderId="39" xfId="2" applyFont="1" applyBorder="1" applyAlignment="1">
      <alignment vertical="center" shrinkToFit="1"/>
    </xf>
    <xf numFmtId="38" fontId="12" fillId="0" borderId="40" xfId="2" applyFont="1" applyBorder="1" applyAlignment="1">
      <alignment vertical="center" shrinkToFit="1"/>
    </xf>
    <xf numFmtId="38" fontId="12" fillId="0" borderId="42" xfId="2" applyFont="1" applyBorder="1" applyAlignment="1">
      <alignment vertical="center" shrinkToFit="1"/>
    </xf>
    <xf numFmtId="38" fontId="12" fillId="0" borderId="43" xfId="2" applyFont="1" applyBorder="1" applyAlignment="1">
      <alignment vertical="center" shrinkToFit="1"/>
    </xf>
    <xf numFmtId="38" fontId="12" fillId="0" borderId="44" xfId="2" applyFont="1" applyBorder="1" applyAlignment="1">
      <alignment vertical="center" shrinkToFit="1"/>
    </xf>
    <xf numFmtId="176" fontId="12" fillId="0" borderId="39" xfId="1" applyNumberFormat="1" applyFont="1" applyBorder="1" applyAlignment="1">
      <alignment horizontal="center" vertical="center" shrinkToFit="1"/>
    </xf>
    <xf numFmtId="176" fontId="12" fillId="0" borderId="40" xfId="1" applyNumberFormat="1" applyFont="1" applyBorder="1" applyAlignment="1">
      <alignment horizontal="center" vertical="center" shrinkToFit="1"/>
    </xf>
    <xf numFmtId="176" fontId="12" fillId="0" borderId="44" xfId="1" applyNumberFormat="1" applyFont="1" applyBorder="1" applyAlignment="1">
      <alignment horizontal="center" vertical="center" shrinkToFit="1"/>
    </xf>
    <xf numFmtId="0" fontId="2" fillId="0" borderId="45" xfId="4" applyFont="1" applyFill="1" applyBorder="1" applyAlignment="1">
      <alignment horizontal="center" vertical="center" shrinkToFit="1"/>
    </xf>
    <xf numFmtId="0" fontId="4" fillId="0" borderId="15" xfId="4" applyFont="1" applyFill="1" applyBorder="1" applyAlignment="1">
      <alignment vertical="center" shrinkToFit="1"/>
    </xf>
    <xf numFmtId="38" fontId="12" fillId="0" borderId="46" xfId="1" applyNumberFormat="1" applyFont="1" applyBorder="1" applyAlignment="1">
      <alignment vertical="center" shrinkToFit="1"/>
    </xf>
    <xf numFmtId="38" fontId="12" fillId="0" borderId="47" xfId="1" applyNumberFormat="1" applyFont="1" applyBorder="1" applyAlignment="1">
      <alignment vertical="center" shrinkToFit="1"/>
    </xf>
    <xf numFmtId="38" fontId="12" fillId="0" borderId="48" xfId="1" applyNumberFormat="1" applyFont="1" applyBorder="1" applyAlignment="1">
      <alignment vertical="center" shrinkToFit="1"/>
    </xf>
    <xf numFmtId="38" fontId="12" fillId="0" borderId="46" xfId="2" applyFont="1" applyBorder="1" applyAlignment="1">
      <alignment vertical="center" shrinkToFit="1"/>
    </xf>
    <xf numFmtId="38" fontId="12" fillId="0" borderId="47" xfId="2" applyFont="1" applyBorder="1" applyAlignment="1">
      <alignment vertical="center" shrinkToFit="1"/>
    </xf>
    <xf numFmtId="38" fontId="12" fillId="0" borderId="49" xfId="2" applyFont="1" applyBorder="1" applyAlignment="1">
      <alignment vertical="center" shrinkToFit="1"/>
    </xf>
    <xf numFmtId="38" fontId="12" fillId="0" borderId="50" xfId="2" applyFont="1" applyBorder="1" applyAlignment="1">
      <alignment vertical="center" shrinkToFit="1"/>
    </xf>
    <xf numFmtId="38" fontId="12" fillId="0" borderId="51" xfId="2" applyFont="1" applyBorder="1" applyAlignment="1">
      <alignment vertical="center" shrinkToFit="1"/>
    </xf>
    <xf numFmtId="176" fontId="12" fillId="0" borderId="46" xfId="1" applyNumberFormat="1" applyFont="1" applyBorder="1" applyAlignment="1">
      <alignment horizontal="center" vertical="center" shrinkToFit="1"/>
    </xf>
    <xf numFmtId="176" fontId="12" fillId="0" borderId="47" xfId="1" applyNumberFormat="1" applyFont="1" applyBorder="1" applyAlignment="1">
      <alignment horizontal="center" vertical="center" shrinkToFit="1"/>
    </xf>
    <xf numFmtId="176" fontId="12" fillId="0" borderId="51" xfId="1" applyNumberFormat="1" applyFont="1" applyBorder="1" applyAlignment="1">
      <alignment horizontal="center" vertical="center" shrinkToFit="1"/>
    </xf>
    <xf numFmtId="0" fontId="2" fillId="0" borderId="52" xfId="4" applyFont="1" applyFill="1" applyBorder="1" applyAlignment="1">
      <alignment horizontal="center" vertical="center" shrinkToFit="1"/>
    </xf>
    <xf numFmtId="0" fontId="4" fillId="0" borderId="53" xfId="4" applyFont="1" applyFill="1" applyBorder="1" applyAlignment="1">
      <alignment vertical="center" shrinkToFit="1"/>
    </xf>
    <xf numFmtId="38" fontId="12" fillId="0" borderId="19" xfId="1" applyNumberFormat="1" applyFont="1" applyBorder="1" applyAlignment="1">
      <alignment vertical="center" shrinkToFit="1"/>
    </xf>
    <xf numFmtId="38" fontId="12" fillId="0" borderId="20" xfId="1" applyNumberFormat="1" applyFont="1" applyBorder="1" applyAlignment="1">
      <alignment vertical="center" shrinkToFit="1"/>
    </xf>
    <xf numFmtId="38" fontId="12" fillId="0" borderId="21" xfId="1" applyNumberFormat="1" applyFont="1" applyBorder="1" applyAlignment="1">
      <alignment vertical="center" shrinkToFit="1"/>
    </xf>
    <xf numFmtId="38" fontId="12" fillId="0" borderId="19" xfId="2" applyFont="1" applyBorder="1" applyAlignment="1">
      <alignment vertical="center" shrinkToFit="1"/>
    </xf>
    <xf numFmtId="38" fontId="12" fillId="0" borderId="20" xfId="2" applyFont="1" applyBorder="1" applyAlignment="1">
      <alignment vertical="center" shrinkToFit="1"/>
    </xf>
    <xf numFmtId="38" fontId="12" fillId="0" borderId="22" xfId="2" applyFont="1" applyBorder="1" applyAlignment="1">
      <alignment vertical="center" shrinkToFit="1"/>
    </xf>
    <xf numFmtId="38" fontId="12" fillId="0" borderId="23" xfId="2" applyFont="1" applyBorder="1" applyAlignment="1">
      <alignment vertical="center" shrinkToFit="1"/>
    </xf>
    <xf numFmtId="38" fontId="12" fillId="0" borderId="24" xfId="2" applyFont="1" applyBorder="1" applyAlignment="1">
      <alignment vertical="center" shrinkToFit="1"/>
    </xf>
    <xf numFmtId="176" fontId="12" fillId="0" borderId="19" xfId="1" applyNumberFormat="1" applyFont="1" applyBorder="1" applyAlignment="1">
      <alignment horizontal="center" vertical="center" shrinkToFit="1"/>
    </xf>
    <xf numFmtId="176" fontId="12" fillId="0" borderId="20" xfId="1" applyNumberFormat="1" applyFont="1" applyBorder="1" applyAlignment="1">
      <alignment horizontal="center" vertical="center" shrinkToFit="1"/>
    </xf>
    <xf numFmtId="176" fontId="12" fillId="0" borderId="24" xfId="1" applyNumberFormat="1" applyFont="1" applyBorder="1" applyAlignment="1">
      <alignment horizontal="center" vertical="center" shrinkToFit="1"/>
    </xf>
    <xf numFmtId="0" fontId="2" fillId="0" borderId="54" xfId="4" applyFont="1" applyFill="1" applyBorder="1" applyAlignment="1">
      <alignment horizontal="center" vertical="center" shrinkToFit="1"/>
    </xf>
    <xf numFmtId="0" fontId="4" fillId="0" borderId="55" xfId="4" applyFont="1" applyFill="1" applyBorder="1" applyAlignment="1">
      <alignment vertical="center" shrinkToFit="1"/>
    </xf>
    <xf numFmtId="38" fontId="12" fillId="0" borderId="3" xfId="1" applyNumberFormat="1" applyFont="1" applyBorder="1" applyAlignment="1">
      <alignment vertical="center" shrinkToFit="1"/>
    </xf>
    <xf numFmtId="38" fontId="12" fillId="0" borderId="4" xfId="1" applyNumberFormat="1" applyFont="1" applyBorder="1" applyAlignment="1">
      <alignment vertical="center" shrinkToFit="1"/>
    </xf>
    <xf numFmtId="38" fontId="12" fillId="0" borderId="5" xfId="1" applyNumberFormat="1" applyFont="1" applyBorder="1" applyAlignment="1">
      <alignment vertical="center" shrinkToFit="1"/>
    </xf>
    <xf numFmtId="38" fontId="12" fillId="0" borderId="3" xfId="2" applyFont="1" applyBorder="1" applyAlignment="1">
      <alignment vertical="center" shrinkToFit="1"/>
    </xf>
    <xf numFmtId="38" fontId="12" fillId="0" borderId="4" xfId="2" applyFont="1" applyBorder="1" applyAlignment="1">
      <alignment vertical="center" shrinkToFit="1"/>
    </xf>
    <xf numFmtId="38" fontId="12" fillId="0" borderId="56" xfId="2" applyFont="1" applyBorder="1" applyAlignment="1">
      <alignment vertical="center" shrinkToFit="1"/>
    </xf>
    <xf numFmtId="38" fontId="12" fillId="0" borderId="57" xfId="2" applyFont="1" applyBorder="1" applyAlignment="1">
      <alignment vertical="center" shrinkToFit="1"/>
    </xf>
    <xf numFmtId="38" fontId="12" fillId="0" borderId="7" xfId="2" applyFont="1" applyBorder="1" applyAlignment="1">
      <alignment vertical="center" shrinkToFit="1"/>
    </xf>
    <xf numFmtId="176" fontId="12" fillId="0" borderId="3" xfId="1" applyNumberFormat="1" applyFont="1" applyBorder="1" applyAlignment="1">
      <alignment horizontal="center" vertical="center" shrinkToFit="1"/>
    </xf>
    <xf numFmtId="176" fontId="12" fillId="0" borderId="4" xfId="1" applyNumberFormat="1" applyFont="1" applyBorder="1" applyAlignment="1">
      <alignment horizontal="center" vertical="center" shrinkToFit="1"/>
    </xf>
    <xf numFmtId="176" fontId="12" fillId="0" borderId="7" xfId="1" applyNumberFormat="1" applyFont="1" applyBorder="1" applyAlignment="1">
      <alignment horizontal="center" vertical="center" shrinkToFit="1"/>
    </xf>
    <xf numFmtId="0" fontId="2" fillId="0" borderId="58" xfId="1" applyFont="1" applyFill="1" applyBorder="1" applyAlignment="1" applyProtection="1">
      <alignment horizontal="center" vertical="center" shrinkToFit="1"/>
    </xf>
    <xf numFmtId="0" fontId="2" fillId="0" borderId="55" xfId="1" applyFont="1" applyFill="1" applyBorder="1" applyAlignment="1" applyProtection="1">
      <alignment horizontal="center" vertical="center" shrinkToFit="1"/>
    </xf>
    <xf numFmtId="38" fontId="12" fillId="0" borderId="3" xfId="2" applyNumberFormat="1" applyFont="1" applyBorder="1" applyAlignment="1">
      <alignment vertical="center" shrinkToFit="1"/>
    </xf>
    <xf numFmtId="38" fontId="12" fillId="0" borderId="4" xfId="2" applyNumberFormat="1" applyFont="1" applyBorder="1" applyAlignment="1">
      <alignment vertical="center" shrinkToFit="1"/>
    </xf>
    <xf numFmtId="38" fontId="12" fillId="0" borderId="5" xfId="2" applyNumberFormat="1" applyFont="1" applyBorder="1" applyAlignment="1">
      <alignment vertical="center" shrinkToFit="1"/>
    </xf>
    <xf numFmtId="0" fontId="2" fillId="0" borderId="10" xfId="4" applyFont="1" applyFill="1" applyBorder="1" applyAlignment="1">
      <alignment horizontal="center" vertical="center" shrinkToFit="1"/>
    </xf>
    <xf numFmtId="0" fontId="2" fillId="0" borderId="16" xfId="4" applyFont="1" applyFill="1" applyBorder="1" applyAlignment="1">
      <alignment horizontal="center" vertical="center" shrinkToFit="1"/>
    </xf>
    <xf numFmtId="38" fontId="12" fillId="0" borderId="10" xfId="2" applyNumberFormat="1" applyFont="1" applyBorder="1" applyAlignment="1">
      <alignment vertical="center" shrinkToFit="1"/>
    </xf>
    <xf numFmtId="38" fontId="12" fillId="0" borderId="11" xfId="2" applyNumberFormat="1" applyFont="1" applyBorder="1" applyAlignment="1">
      <alignment vertical="center" shrinkToFit="1"/>
    </xf>
    <xf numFmtId="38" fontId="12" fillId="0" borderId="12" xfId="2" applyNumberFormat="1" applyFont="1" applyBorder="1" applyAlignment="1">
      <alignment vertical="center" shrinkToFit="1"/>
    </xf>
    <xf numFmtId="0" fontId="2" fillId="0" borderId="19" xfId="4" applyFont="1" applyFill="1" applyBorder="1" applyAlignment="1">
      <alignment horizontal="center" vertical="center" shrinkToFit="1"/>
    </xf>
    <xf numFmtId="0" fontId="2" fillId="0" borderId="24" xfId="4" applyFont="1" applyFill="1" applyBorder="1" applyAlignment="1">
      <alignment horizontal="center" vertical="center" shrinkToFit="1"/>
    </xf>
    <xf numFmtId="38" fontId="12" fillId="0" borderId="21" xfId="2" applyFont="1" applyBorder="1" applyAlignment="1">
      <alignment vertical="center" shrinkToFit="1"/>
    </xf>
    <xf numFmtId="0" fontId="2" fillId="0" borderId="59" xfId="4" applyFont="1" applyFill="1" applyBorder="1" applyAlignment="1">
      <alignment horizontal="center" vertical="center" shrinkToFit="1"/>
    </xf>
    <xf numFmtId="0" fontId="2" fillId="0" borderId="60" xfId="4" applyFont="1" applyFill="1" applyBorder="1" applyAlignment="1">
      <alignment horizontal="center" vertical="center" shrinkToFit="1"/>
    </xf>
    <xf numFmtId="38" fontId="12" fillId="0" borderId="59" xfId="2" applyFont="1" applyBorder="1" applyAlignment="1">
      <alignment vertical="center" shrinkToFit="1"/>
    </xf>
    <xf numFmtId="38" fontId="12" fillId="0" borderId="61" xfId="2" applyFont="1" applyBorder="1" applyAlignment="1">
      <alignment vertical="center" shrinkToFit="1"/>
    </xf>
    <xf numFmtId="38" fontId="12" fillId="0" borderId="62" xfId="2" applyFont="1" applyBorder="1" applyAlignment="1">
      <alignment vertical="center" shrinkToFit="1"/>
    </xf>
    <xf numFmtId="38" fontId="12" fillId="0" borderId="63" xfId="2" applyFont="1" applyBorder="1" applyAlignment="1">
      <alignment vertical="center" shrinkToFit="1"/>
    </xf>
    <xf numFmtId="38" fontId="12" fillId="0" borderId="64" xfId="2" applyFont="1" applyBorder="1" applyAlignment="1">
      <alignment vertical="center" shrinkToFit="1"/>
    </xf>
    <xf numFmtId="38" fontId="12" fillId="0" borderId="60" xfId="2" applyFont="1" applyBorder="1" applyAlignment="1">
      <alignment vertical="center" shrinkToFit="1"/>
    </xf>
    <xf numFmtId="176" fontId="12" fillId="0" borderId="59" xfId="1" applyNumberFormat="1" applyFont="1" applyBorder="1" applyAlignment="1">
      <alignment horizontal="center" vertical="center" shrinkToFit="1"/>
    </xf>
    <xf numFmtId="176" fontId="12" fillId="0" borderId="61" xfId="1" applyNumberFormat="1" applyFont="1" applyBorder="1" applyAlignment="1">
      <alignment horizontal="center" vertical="center" shrinkToFit="1"/>
    </xf>
    <xf numFmtId="176" fontId="12" fillId="0" borderId="60" xfId="1" applyNumberFormat="1" applyFont="1" applyBorder="1" applyAlignment="1">
      <alignment horizontal="center" vertical="center" shrinkToFit="1"/>
    </xf>
  </cellXfs>
  <cellStyles count="5">
    <cellStyle name="桁区切り 2" xfId="2"/>
    <cellStyle name="標準" xfId="0" builtinId="0"/>
    <cellStyle name="標準 2" xfId="1"/>
    <cellStyle name="標準 2 2 2" xfId="4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7"/>
  <sheetViews>
    <sheetView showGridLines="0" tabSelected="1" view="pageBreakPreview" zoomScaleNormal="100" zoomScaleSheetLayoutView="100" workbookViewId="0">
      <selection activeCell="A2" sqref="A2"/>
    </sheetView>
  </sheetViews>
  <sheetFormatPr defaultRowHeight="13.5" customHeight="1"/>
  <cols>
    <col min="1" max="1" width="4.140625" style="39" customWidth="1"/>
    <col min="2" max="2" width="19.5703125" style="3" customWidth="1"/>
    <col min="3" max="8" width="7" style="3" customWidth="1"/>
    <col min="9" max="11" width="5.85546875" style="3" customWidth="1"/>
    <col min="12" max="14" width="6.7109375" style="5" customWidth="1"/>
    <col min="15" max="16384" width="9.140625" style="2"/>
  </cols>
  <sheetData>
    <row r="1" spans="1:18" ht="13.5" customHeight="1">
      <c r="A1" s="1" t="s">
        <v>0</v>
      </c>
      <c r="B1" s="2"/>
      <c r="G1" s="4"/>
      <c r="R1" s="6"/>
    </row>
    <row r="2" spans="1:18" ht="25.5" customHeight="1" thickBot="1">
      <c r="A2" s="7" t="s">
        <v>1</v>
      </c>
      <c r="B2" s="8"/>
      <c r="C2" s="6"/>
      <c r="D2" s="6"/>
      <c r="E2" s="9" t="s">
        <v>2</v>
      </c>
      <c r="G2" s="6"/>
      <c r="H2" s="6"/>
      <c r="I2" s="6"/>
      <c r="J2" s="6"/>
      <c r="K2" s="6"/>
      <c r="L2" s="10"/>
      <c r="N2" s="11" t="s">
        <v>3</v>
      </c>
    </row>
    <row r="3" spans="1:18" ht="14.45" customHeight="1">
      <c r="A3" s="12" t="s">
        <v>4</v>
      </c>
      <c r="B3" s="13"/>
      <c r="C3" s="14" t="s">
        <v>5</v>
      </c>
      <c r="D3" s="15"/>
      <c r="E3" s="16"/>
      <c r="F3" s="14" t="s">
        <v>6</v>
      </c>
      <c r="G3" s="15"/>
      <c r="H3" s="16"/>
      <c r="I3" s="17"/>
      <c r="J3" s="17"/>
      <c r="K3" s="18"/>
      <c r="L3" s="14" t="s">
        <v>7</v>
      </c>
      <c r="M3" s="15"/>
      <c r="N3" s="19"/>
    </row>
    <row r="4" spans="1:18" ht="14.45" customHeight="1">
      <c r="A4" s="20"/>
      <c r="B4" s="21"/>
      <c r="C4" s="22"/>
      <c r="D4" s="23"/>
      <c r="E4" s="24"/>
      <c r="F4" s="22"/>
      <c r="G4" s="23"/>
      <c r="H4" s="24"/>
      <c r="I4" s="25" t="s">
        <v>8</v>
      </c>
      <c r="J4" s="26"/>
      <c r="K4" s="27"/>
      <c r="L4" s="22"/>
      <c r="M4" s="23"/>
      <c r="N4" s="28"/>
    </row>
    <row r="5" spans="1:18" s="39" customFormat="1" ht="14.45" customHeight="1" thickBot="1">
      <c r="A5" s="29"/>
      <c r="B5" s="30"/>
      <c r="C5" s="31" t="s">
        <v>9</v>
      </c>
      <c r="D5" s="32" t="s">
        <v>10</v>
      </c>
      <c r="E5" s="33" t="s">
        <v>11</v>
      </c>
      <c r="F5" s="31" t="s">
        <v>9</v>
      </c>
      <c r="G5" s="32" t="s">
        <v>10</v>
      </c>
      <c r="H5" s="34" t="s">
        <v>11</v>
      </c>
      <c r="I5" s="35" t="s">
        <v>9</v>
      </c>
      <c r="J5" s="36" t="s">
        <v>10</v>
      </c>
      <c r="K5" s="37" t="s">
        <v>11</v>
      </c>
      <c r="L5" s="31" t="s">
        <v>9</v>
      </c>
      <c r="M5" s="32" t="s">
        <v>10</v>
      </c>
      <c r="N5" s="38" t="s">
        <v>11</v>
      </c>
    </row>
    <row r="6" spans="1:18" ht="14.45" customHeight="1">
      <c r="A6" s="40">
        <v>1</v>
      </c>
      <c r="B6" s="41" t="s">
        <v>12</v>
      </c>
      <c r="C6" s="42">
        <v>829</v>
      </c>
      <c r="D6" s="43">
        <v>989</v>
      </c>
      <c r="E6" s="44">
        <f t="shared" ref="E6:E55" si="0">C6+D6</f>
        <v>1818</v>
      </c>
      <c r="F6" s="45">
        <v>413</v>
      </c>
      <c r="G6" s="46">
        <v>480</v>
      </c>
      <c r="H6" s="47">
        <f t="shared" ref="H6:H55" si="1">F6+G6</f>
        <v>893</v>
      </c>
      <c r="I6" s="48">
        <v>98</v>
      </c>
      <c r="J6" s="46">
        <v>115</v>
      </c>
      <c r="K6" s="49">
        <f t="shared" ref="K6:K69" si="2">I6+J6</f>
        <v>213</v>
      </c>
      <c r="L6" s="50">
        <f t="shared" ref="L6:N37" si="3">ROUND(F6/C6,4)*100</f>
        <v>49.82</v>
      </c>
      <c r="M6" s="51">
        <f t="shared" si="3"/>
        <v>48.53</v>
      </c>
      <c r="N6" s="52">
        <f t="shared" si="3"/>
        <v>49.120000000000005</v>
      </c>
    </row>
    <row r="7" spans="1:18" ht="14.45" customHeight="1">
      <c r="A7" s="53">
        <v>2</v>
      </c>
      <c r="B7" s="54" t="s">
        <v>13</v>
      </c>
      <c r="C7" s="55">
        <v>1483</v>
      </c>
      <c r="D7" s="56">
        <v>1745</v>
      </c>
      <c r="E7" s="57">
        <f t="shared" si="0"/>
        <v>3228</v>
      </c>
      <c r="F7" s="58">
        <v>614</v>
      </c>
      <c r="G7" s="59">
        <v>721</v>
      </c>
      <c r="H7" s="60">
        <f t="shared" si="1"/>
        <v>1335</v>
      </c>
      <c r="I7" s="61">
        <v>210</v>
      </c>
      <c r="J7" s="59">
        <v>258</v>
      </c>
      <c r="K7" s="62">
        <f t="shared" si="2"/>
        <v>468</v>
      </c>
      <c r="L7" s="63">
        <f t="shared" si="3"/>
        <v>41.4</v>
      </c>
      <c r="M7" s="64">
        <f t="shared" si="3"/>
        <v>41.32</v>
      </c>
      <c r="N7" s="65">
        <f t="shared" si="3"/>
        <v>41.36</v>
      </c>
    </row>
    <row r="8" spans="1:18" ht="14.45" customHeight="1">
      <c r="A8" s="53">
        <v>3</v>
      </c>
      <c r="B8" s="54" t="s">
        <v>14</v>
      </c>
      <c r="C8" s="55">
        <v>887</v>
      </c>
      <c r="D8" s="56">
        <v>1134</v>
      </c>
      <c r="E8" s="57">
        <f t="shared" si="0"/>
        <v>2021</v>
      </c>
      <c r="F8" s="58">
        <v>413</v>
      </c>
      <c r="G8" s="59">
        <v>526</v>
      </c>
      <c r="H8" s="60">
        <f t="shared" si="1"/>
        <v>939</v>
      </c>
      <c r="I8" s="61">
        <v>108</v>
      </c>
      <c r="J8" s="59">
        <v>151</v>
      </c>
      <c r="K8" s="62">
        <f t="shared" si="2"/>
        <v>259</v>
      </c>
      <c r="L8" s="63">
        <f t="shared" si="3"/>
        <v>46.56</v>
      </c>
      <c r="M8" s="64">
        <f t="shared" si="3"/>
        <v>46.379999999999995</v>
      </c>
      <c r="N8" s="65">
        <f t="shared" si="3"/>
        <v>46.46</v>
      </c>
    </row>
    <row r="9" spans="1:18" ht="14.45" customHeight="1">
      <c r="A9" s="53">
        <v>4</v>
      </c>
      <c r="B9" s="54" t="s">
        <v>15</v>
      </c>
      <c r="C9" s="55">
        <v>1491</v>
      </c>
      <c r="D9" s="56">
        <v>1847</v>
      </c>
      <c r="E9" s="57">
        <f t="shared" si="0"/>
        <v>3338</v>
      </c>
      <c r="F9" s="58">
        <v>594</v>
      </c>
      <c r="G9" s="59">
        <v>737</v>
      </c>
      <c r="H9" s="60">
        <f t="shared" si="1"/>
        <v>1331</v>
      </c>
      <c r="I9" s="61">
        <v>140</v>
      </c>
      <c r="J9" s="59">
        <v>211</v>
      </c>
      <c r="K9" s="62">
        <f t="shared" si="2"/>
        <v>351</v>
      </c>
      <c r="L9" s="63">
        <f t="shared" si="3"/>
        <v>39.839999999999996</v>
      </c>
      <c r="M9" s="64">
        <f t="shared" si="3"/>
        <v>39.900000000000006</v>
      </c>
      <c r="N9" s="65">
        <f t="shared" si="3"/>
        <v>39.869999999999997</v>
      </c>
    </row>
    <row r="10" spans="1:18" ht="14.45" customHeight="1">
      <c r="A10" s="66">
        <v>5</v>
      </c>
      <c r="B10" s="67" t="s">
        <v>16</v>
      </c>
      <c r="C10" s="68">
        <v>3641</v>
      </c>
      <c r="D10" s="69">
        <v>3956</v>
      </c>
      <c r="E10" s="70">
        <f t="shared" si="0"/>
        <v>7597</v>
      </c>
      <c r="F10" s="71">
        <v>1341</v>
      </c>
      <c r="G10" s="72">
        <v>1565</v>
      </c>
      <c r="H10" s="73">
        <f t="shared" si="1"/>
        <v>2906</v>
      </c>
      <c r="I10" s="74">
        <v>456</v>
      </c>
      <c r="J10" s="72">
        <v>621</v>
      </c>
      <c r="K10" s="75">
        <f t="shared" si="2"/>
        <v>1077</v>
      </c>
      <c r="L10" s="76">
        <f t="shared" si="3"/>
        <v>36.83</v>
      </c>
      <c r="M10" s="77">
        <f t="shared" si="3"/>
        <v>39.56</v>
      </c>
      <c r="N10" s="78">
        <f t="shared" si="3"/>
        <v>38.25</v>
      </c>
    </row>
    <row r="11" spans="1:18" ht="14.45" customHeight="1">
      <c r="A11" s="79">
        <v>6</v>
      </c>
      <c r="B11" s="80" t="s">
        <v>17</v>
      </c>
      <c r="C11" s="81">
        <v>3090</v>
      </c>
      <c r="D11" s="82">
        <v>3513</v>
      </c>
      <c r="E11" s="83">
        <f t="shared" si="0"/>
        <v>6603</v>
      </c>
      <c r="F11" s="84">
        <v>1058</v>
      </c>
      <c r="G11" s="85">
        <v>1270</v>
      </c>
      <c r="H11" s="86">
        <f t="shared" si="1"/>
        <v>2328</v>
      </c>
      <c r="I11" s="87">
        <v>344</v>
      </c>
      <c r="J11" s="85">
        <v>516</v>
      </c>
      <c r="K11" s="88">
        <f t="shared" si="2"/>
        <v>860</v>
      </c>
      <c r="L11" s="89">
        <f t="shared" si="3"/>
        <v>34.239999999999995</v>
      </c>
      <c r="M11" s="90">
        <f t="shared" si="3"/>
        <v>36.15</v>
      </c>
      <c r="N11" s="91">
        <f t="shared" si="3"/>
        <v>35.260000000000005</v>
      </c>
    </row>
    <row r="12" spans="1:18" ht="14.45" customHeight="1">
      <c r="A12" s="53">
        <v>7</v>
      </c>
      <c r="B12" s="54" t="s">
        <v>18</v>
      </c>
      <c r="C12" s="55">
        <v>1292</v>
      </c>
      <c r="D12" s="56">
        <v>1433</v>
      </c>
      <c r="E12" s="57">
        <f t="shared" si="0"/>
        <v>2725</v>
      </c>
      <c r="F12" s="58">
        <v>444</v>
      </c>
      <c r="G12" s="59">
        <v>564</v>
      </c>
      <c r="H12" s="60">
        <f t="shared" si="1"/>
        <v>1008</v>
      </c>
      <c r="I12" s="61">
        <v>118</v>
      </c>
      <c r="J12" s="59">
        <v>171</v>
      </c>
      <c r="K12" s="62">
        <f t="shared" si="2"/>
        <v>289</v>
      </c>
      <c r="L12" s="63">
        <f t="shared" si="3"/>
        <v>34.369999999999997</v>
      </c>
      <c r="M12" s="64">
        <f t="shared" si="3"/>
        <v>39.36</v>
      </c>
      <c r="N12" s="65">
        <f t="shared" si="3"/>
        <v>36.99</v>
      </c>
    </row>
    <row r="13" spans="1:18" ht="14.45" customHeight="1">
      <c r="A13" s="53">
        <v>8</v>
      </c>
      <c r="B13" s="54" t="s">
        <v>19</v>
      </c>
      <c r="C13" s="55">
        <v>1211</v>
      </c>
      <c r="D13" s="56">
        <v>1384</v>
      </c>
      <c r="E13" s="57">
        <f t="shared" si="0"/>
        <v>2595</v>
      </c>
      <c r="F13" s="58">
        <v>473</v>
      </c>
      <c r="G13" s="59">
        <v>532</v>
      </c>
      <c r="H13" s="60">
        <f t="shared" si="1"/>
        <v>1005</v>
      </c>
      <c r="I13" s="61">
        <v>140</v>
      </c>
      <c r="J13" s="59">
        <v>208</v>
      </c>
      <c r="K13" s="62">
        <f t="shared" si="2"/>
        <v>348</v>
      </c>
      <c r="L13" s="63">
        <f t="shared" si="3"/>
        <v>39.06</v>
      </c>
      <c r="M13" s="64">
        <f t="shared" si="3"/>
        <v>38.440000000000005</v>
      </c>
      <c r="N13" s="65">
        <f t="shared" si="3"/>
        <v>38.729999999999997</v>
      </c>
    </row>
    <row r="14" spans="1:18" ht="14.45" customHeight="1">
      <c r="A14" s="53">
        <v>9</v>
      </c>
      <c r="B14" s="54" t="s">
        <v>20</v>
      </c>
      <c r="C14" s="55">
        <v>1527</v>
      </c>
      <c r="D14" s="56">
        <v>1741</v>
      </c>
      <c r="E14" s="57">
        <f t="shared" si="0"/>
        <v>3268</v>
      </c>
      <c r="F14" s="58">
        <v>549</v>
      </c>
      <c r="G14" s="59">
        <v>653</v>
      </c>
      <c r="H14" s="60">
        <f t="shared" si="1"/>
        <v>1202</v>
      </c>
      <c r="I14" s="61">
        <v>164</v>
      </c>
      <c r="J14" s="59">
        <v>237</v>
      </c>
      <c r="K14" s="62">
        <f t="shared" si="2"/>
        <v>401</v>
      </c>
      <c r="L14" s="63">
        <f t="shared" si="3"/>
        <v>35.949999999999996</v>
      </c>
      <c r="M14" s="64">
        <f t="shared" si="3"/>
        <v>37.51</v>
      </c>
      <c r="N14" s="65">
        <f t="shared" si="3"/>
        <v>36.78</v>
      </c>
    </row>
    <row r="15" spans="1:18" ht="14.45" customHeight="1">
      <c r="A15" s="66">
        <v>10</v>
      </c>
      <c r="B15" s="67" t="s">
        <v>21</v>
      </c>
      <c r="C15" s="68">
        <v>1064</v>
      </c>
      <c r="D15" s="69">
        <v>1264</v>
      </c>
      <c r="E15" s="70">
        <f t="shared" si="0"/>
        <v>2328</v>
      </c>
      <c r="F15" s="71">
        <v>412</v>
      </c>
      <c r="G15" s="72">
        <v>507</v>
      </c>
      <c r="H15" s="73">
        <f t="shared" si="1"/>
        <v>919</v>
      </c>
      <c r="I15" s="74">
        <v>114</v>
      </c>
      <c r="J15" s="72">
        <v>154</v>
      </c>
      <c r="K15" s="75">
        <f t="shared" si="2"/>
        <v>268</v>
      </c>
      <c r="L15" s="76">
        <f t="shared" si="3"/>
        <v>38.72</v>
      </c>
      <c r="M15" s="77">
        <f t="shared" si="3"/>
        <v>40.11</v>
      </c>
      <c r="N15" s="78">
        <f t="shared" si="3"/>
        <v>39.479999999999997</v>
      </c>
    </row>
    <row r="16" spans="1:18" ht="14.45" customHeight="1">
      <c r="A16" s="79">
        <v>11</v>
      </c>
      <c r="B16" s="80" t="s">
        <v>22</v>
      </c>
      <c r="C16" s="81">
        <v>936</v>
      </c>
      <c r="D16" s="82">
        <v>1018</v>
      </c>
      <c r="E16" s="83">
        <f t="shared" si="0"/>
        <v>1954</v>
      </c>
      <c r="F16" s="84">
        <v>317</v>
      </c>
      <c r="G16" s="85">
        <v>347</v>
      </c>
      <c r="H16" s="86">
        <f t="shared" si="1"/>
        <v>664</v>
      </c>
      <c r="I16" s="87">
        <v>72</v>
      </c>
      <c r="J16" s="85">
        <v>81</v>
      </c>
      <c r="K16" s="88">
        <f t="shared" si="2"/>
        <v>153</v>
      </c>
      <c r="L16" s="89">
        <f t="shared" si="3"/>
        <v>33.869999999999997</v>
      </c>
      <c r="M16" s="90">
        <f t="shared" si="3"/>
        <v>34.089999999999996</v>
      </c>
      <c r="N16" s="91">
        <f t="shared" si="3"/>
        <v>33.979999999999997</v>
      </c>
    </row>
    <row r="17" spans="1:14" ht="14.45" customHeight="1">
      <c r="A17" s="53">
        <v>12</v>
      </c>
      <c r="B17" s="54" t="s">
        <v>23</v>
      </c>
      <c r="C17" s="55">
        <v>2621</v>
      </c>
      <c r="D17" s="56">
        <v>2979</v>
      </c>
      <c r="E17" s="57">
        <f t="shared" si="0"/>
        <v>5600</v>
      </c>
      <c r="F17" s="58">
        <v>820</v>
      </c>
      <c r="G17" s="59">
        <v>1026</v>
      </c>
      <c r="H17" s="60">
        <f t="shared" si="1"/>
        <v>1846</v>
      </c>
      <c r="I17" s="61">
        <v>266</v>
      </c>
      <c r="J17" s="59">
        <v>396</v>
      </c>
      <c r="K17" s="62">
        <f t="shared" si="2"/>
        <v>662</v>
      </c>
      <c r="L17" s="63">
        <f t="shared" si="3"/>
        <v>31.290000000000003</v>
      </c>
      <c r="M17" s="64">
        <f t="shared" si="3"/>
        <v>34.44</v>
      </c>
      <c r="N17" s="65">
        <f t="shared" si="3"/>
        <v>32.96</v>
      </c>
    </row>
    <row r="18" spans="1:14" ht="14.45" customHeight="1">
      <c r="A18" s="53">
        <v>13</v>
      </c>
      <c r="B18" s="54" t="s">
        <v>24</v>
      </c>
      <c r="C18" s="55">
        <v>1011</v>
      </c>
      <c r="D18" s="56">
        <v>1064</v>
      </c>
      <c r="E18" s="57">
        <f t="shared" si="0"/>
        <v>2075</v>
      </c>
      <c r="F18" s="58">
        <v>323</v>
      </c>
      <c r="G18" s="59">
        <v>366</v>
      </c>
      <c r="H18" s="60">
        <f t="shared" si="1"/>
        <v>689</v>
      </c>
      <c r="I18" s="61">
        <v>93</v>
      </c>
      <c r="J18" s="59">
        <v>103</v>
      </c>
      <c r="K18" s="62">
        <f t="shared" si="2"/>
        <v>196</v>
      </c>
      <c r="L18" s="63">
        <f t="shared" si="3"/>
        <v>31.95</v>
      </c>
      <c r="M18" s="64">
        <f t="shared" si="3"/>
        <v>34.4</v>
      </c>
      <c r="N18" s="65">
        <f t="shared" si="3"/>
        <v>33.200000000000003</v>
      </c>
    </row>
    <row r="19" spans="1:14" ht="14.45" customHeight="1">
      <c r="A19" s="53">
        <v>14</v>
      </c>
      <c r="B19" s="54" t="s">
        <v>25</v>
      </c>
      <c r="C19" s="55">
        <v>618</v>
      </c>
      <c r="D19" s="56">
        <v>622</v>
      </c>
      <c r="E19" s="57">
        <f t="shared" si="0"/>
        <v>1240</v>
      </c>
      <c r="F19" s="58">
        <v>217</v>
      </c>
      <c r="G19" s="59">
        <v>217</v>
      </c>
      <c r="H19" s="60">
        <f t="shared" si="1"/>
        <v>434</v>
      </c>
      <c r="I19" s="61">
        <v>53</v>
      </c>
      <c r="J19" s="59">
        <v>61</v>
      </c>
      <c r="K19" s="62">
        <f t="shared" si="2"/>
        <v>114</v>
      </c>
      <c r="L19" s="63">
        <f t="shared" si="3"/>
        <v>35.11</v>
      </c>
      <c r="M19" s="64">
        <f t="shared" si="3"/>
        <v>34.89</v>
      </c>
      <c r="N19" s="65">
        <f t="shared" si="3"/>
        <v>35</v>
      </c>
    </row>
    <row r="20" spans="1:14" ht="14.45" customHeight="1">
      <c r="A20" s="66">
        <v>15</v>
      </c>
      <c r="B20" s="67" t="s">
        <v>26</v>
      </c>
      <c r="C20" s="68">
        <v>1900</v>
      </c>
      <c r="D20" s="69">
        <v>2124</v>
      </c>
      <c r="E20" s="70">
        <f t="shared" si="0"/>
        <v>4024</v>
      </c>
      <c r="F20" s="71">
        <v>557</v>
      </c>
      <c r="G20" s="72">
        <v>642</v>
      </c>
      <c r="H20" s="73">
        <f t="shared" si="1"/>
        <v>1199</v>
      </c>
      <c r="I20" s="74">
        <v>188</v>
      </c>
      <c r="J20" s="72">
        <v>252</v>
      </c>
      <c r="K20" s="75">
        <f t="shared" si="2"/>
        <v>440</v>
      </c>
      <c r="L20" s="76">
        <f t="shared" si="3"/>
        <v>29.32</v>
      </c>
      <c r="M20" s="77">
        <f t="shared" si="3"/>
        <v>30.23</v>
      </c>
      <c r="N20" s="78">
        <f t="shared" si="3"/>
        <v>29.799999999999997</v>
      </c>
    </row>
    <row r="21" spans="1:14" ht="14.45" customHeight="1">
      <c r="A21" s="79">
        <v>16</v>
      </c>
      <c r="B21" s="80" t="s">
        <v>27</v>
      </c>
      <c r="C21" s="81">
        <v>3190</v>
      </c>
      <c r="D21" s="82">
        <v>3676</v>
      </c>
      <c r="E21" s="83">
        <f t="shared" si="0"/>
        <v>6866</v>
      </c>
      <c r="F21" s="84">
        <v>1084</v>
      </c>
      <c r="G21" s="85">
        <v>1290</v>
      </c>
      <c r="H21" s="86">
        <f t="shared" si="1"/>
        <v>2374</v>
      </c>
      <c r="I21" s="87">
        <v>364</v>
      </c>
      <c r="J21" s="85">
        <v>492</v>
      </c>
      <c r="K21" s="88">
        <f t="shared" si="2"/>
        <v>856</v>
      </c>
      <c r="L21" s="89">
        <f t="shared" si="3"/>
        <v>33.979999999999997</v>
      </c>
      <c r="M21" s="90">
        <f t="shared" si="3"/>
        <v>35.089999999999996</v>
      </c>
      <c r="N21" s="91">
        <f t="shared" si="3"/>
        <v>34.58</v>
      </c>
    </row>
    <row r="22" spans="1:14" ht="14.45" customHeight="1">
      <c r="A22" s="53">
        <v>17</v>
      </c>
      <c r="B22" s="54" t="s">
        <v>28</v>
      </c>
      <c r="C22" s="55">
        <v>2741</v>
      </c>
      <c r="D22" s="56">
        <v>2875</v>
      </c>
      <c r="E22" s="57">
        <f t="shared" si="0"/>
        <v>5616</v>
      </c>
      <c r="F22" s="58">
        <v>904</v>
      </c>
      <c r="G22" s="59">
        <v>984</v>
      </c>
      <c r="H22" s="60">
        <f t="shared" si="1"/>
        <v>1888</v>
      </c>
      <c r="I22" s="61">
        <v>262</v>
      </c>
      <c r="J22" s="59">
        <v>308</v>
      </c>
      <c r="K22" s="62">
        <f t="shared" si="2"/>
        <v>570</v>
      </c>
      <c r="L22" s="63">
        <f t="shared" si="3"/>
        <v>32.979999999999997</v>
      </c>
      <c r="M22" s="64">
        <f t="shared" si="3"/>
        <v>34.229999999999997</v>
      </c>
      <c r="N22" s="65">
        <f t="shared" si="3"/>
        <v>33.619999999999997</v>
      </c>
    </row>
    <row r="23" spans="1:14" ht="14.45" customHeight="1">
      <c r="A23" s="53">
        <v>18</v>
      </c>
      <c r="B23" s="54" t="s">
        <v>29</v>
      </c>
      <c r="C23" s="55">
        <v>1469</v>
      </c>
      <c r="D23" s="56">
        <v>1582</v>
      </c>
      <c r="E23" s="57">
        <f t="shared" si="0"/>
        <v>3051</v>
      </c>
      <c r="F23" s="58">
        <v>657</v>
      </c>
      <c r="G23" s="59">
        <v>748</v>
      </c>
      <c r="H23" s="60">
        <f t="shared" si="1"/>
        <v>1405</v>
      </c>
      <c r="I23" s="61">
        <v>151</v>
      </c>
      <c r="J23" s="59">
        <v>194</v>
      </c>
      <c r="K23" s="62">
        <f t="shared" si="2"/>
        <v>345</v>
      </c>
      <c r="L23" s="63">
        <f t="shared" si="3"/>
        <v>44.72</v>
      </c>
      <c r="M23" s="64">
        <f t="shared" si="3"/>
        <v>47.28</v>
      </c>
      <c r="N23" s="65">
        <f t="shared" si="3"/>
        <v>46.050000000000004</v>
      </c>
    </row>
    <row r="24" spans="1:14" ht="14.45" customHeight="1">
      <c r="A24" s="53">
        <v>19</v>
      </c>
      <c r="B24" s="54" t="s">
        <v>30</v>
      </c>
      <c r="C24" s="55">
        <v>356</v>
      </c>
      <c r="D24" s="56">
        <v>400</v>
      </c>
      <c r="E24" s="57">
        <f t="shared" si="0"/>
        <v>756</v>
      </c>
      <c r="F24" s="58">
        <v>153</v>
      </c>
      <c r="G24" s="59">
        <v>167</v>
      </c>
      <c r="H24" s="60">
        <f t="shared" si="1"/>
        <v>320</v>
      </c>
      <c r="I24" s="61">
        <v>33</v>
      </c>
      <c r="J24" s="59">
        <v>44</v>
      </c>
      <c r="K24" s="62">
        <f t="shared" si="2"/>
        <v>77</v>
      </c>
      <c r="L24" s="63">
        <f t="shared" si="3"/>
        <v>42.980000000000004</v>
      </c>
      <c r="M24" s="64">
        <f t="shared" si="3"/>
        <v>41.75</v>
      </c>
      <c r="N24" s="65">
        <f t="shared" si="3"/>
        <v>42.33</v>
      </c>
    </row>
    <row r="25" spans="1:14" ht="14.45" customHeight="1">
      <c r="A25" s="66">
        <v>20</v>
      </c>
      <c r="B25" s="67" t="s">
        <v>31</v>
      </c>
      <c r="C25" s="68">
        <v>817</v>
      </c>
      <c r="D25" s="69">
        <v>851</v>
      </c>
      <c r="E25" s="70">
        <f t="shared" si="0"/>
        <v>1668</v>
      </c>
      <c r="F25" s="71">
        <v>375</v>
      </c>
      <c r="G25" s="72">
        <v>417</v>
      </c>
      <c r="H25" s="73">
        <f t="shared" si="1"/>
        <v>792</v>
      </c>
      <c r="I25" s="74">
        <v>95</v>
      </c>
      <c r="J25" s="72">
        <v>136</v>
      </c>
      <c r="K25" s="75">
        <f t="shared" si="2"/>
        <v>231</v>
      </c>
      <c r="L25" s="76">
        <f t="shared" si="3"/>
        <v>45.9</v>
      </c>
      <c r="M25" s="77">
        <f t="shared" si="3"/>
        <v>49</v>
      </c>
      <c r="N25" s="78">
        <f t="shared" si="3"/>
        <v>47.48</v>
      </c>
    </row>
    <row r="26" spans="1:14" ht="14.45" customHeight="1">
      <c r="A26" s="79">
        <v>21</v>
      </c>
      <c r="B26" s="80" t="s">
        <v>32</v>
      </c>
      <c r="C26" s="81">
        <v>1028</v>
      </c>
      <c r="D26" s="82">
        <v>1151</v>
      </c>
      <c r="E26" s="83">
        <f t="shared" si="0"/>
        <v>2179</v>
      </c>
      <c r="F26" s="84">
        <v>510</v>
      </c>
      <c r="G26" s="85">
        <v>541</v>
      </c>
      <c r="H26" s="86">
        <f t="shared" si="1"/>
        <v>1051</v>
      </c>
      <c r="I26" s="87">
        <v>163</v>
      </c>
      <c r="J26" s="85">
        <v>244</v>
      </c>
      <c r="K26" s="88">
        <f t="shared" si="2"/>
        <v>407</v>
      </c>
      <c r="L26" s="89">
        <f t="shared" si="3"/>
        <v>49.61</v>
      </c>
      <c r="M26" s="90">
        <f t="shared" si="3"/>
        <v>47</v>
      </c>
      <c r="N26" s="91">
        <f t="shared" si="3"/>
        <v>48.230000000000004</v>
      </c>
    </row>
    <row r="27" spans="1:14" ht="14.45" customHeight="1">
      <c r="A27" s="53">
        <v>22</v>
      </c>
      <c r="B27" s="54" t="s">
        <v>33</v>
      </c>
      <c r="C27" s="55">
        <v>1137</v>
      </c>
      <c r="D27" s="56">
        <v>1276</v>
      </c>
      <c r="E27" s="57">
        <f t="shared" si="0"/>
        <v>2413</v>
      </c>
      <c r="F27" s="58">
        <v>528</v>
      </c>
      <c r="G27" s="59">
        <v>611</v>
      </c>
      <c r="H27" s="60">
        <f t="shared" si="1"/>
        <v>1139</v>
      </c>
      <c r="I27" s="61">
        <v>214</v>
      </c>
      <c r="J27" s="59">
        <v>275</v>
      </c>
      <c r="K27" s="62">
        <f t="shared" si="2"/>
        <v>489</v>
      </c>
      <c r="L27" s="63">
        <f t="shared" si="3"/>
        <v>46.44</v>
      </c>
      <c r="M27" s="64">
        <f t="shared" si="3"/>
        <v>47.88</v>
      </c>
      <c r="N27" s="65">
        <f t="shared" si="3"/>
        <v>47.199999999999996</v>
      </c>
    </row>
    <row r="28" spans="1:14" ht="14.45" customHeight="1">
      <c r="A28" s="53">
        <v>23</v>
      </c>
      <c r="B28" s="54" t="s">
        <v>34</v>
      </c>
      <c r="C28" s="55">
        <v>1297</v>
      </c>
      <c r="D28" s="56">
        <v>1320</v>
      </c>
      <c r="E28" s="57">
        <f t="shared" si="0"/>
        <v>2617</v>
      </c>
      <c r="F28" s="58">
        <v>385</v>
      </c>
      <c r="G28" s="59">
        <v>424</v>
      </c>
      <c r="H28" s="60">
        <f t="shared" si="1"/>
        <v>809</v>
      </c>
      <c r="I28" s="61">
        <v>97</v>
      </c>
      <c r="J28" s="59">
        <v>132</v>
      </c>
      <c r="K28" s="62">
        <f t="shared" si="2"/>
        <v>229</v>
      </c>
      <c r="L28" s="63">
        <f t="shared" si="3"/>
        <v>29.68</v>
      </c>
      <c r="M28" s="64">
        <f t="shared" si="3"/>
        <v>32.119999999999997</v>
      </c>
      <c r="N28" s="65">
        <f t="shared" si="3"/>
        <v>30.91</v>
      </c>
    </row>
    <row r="29" spans="1:14" ht="14.45" customHeight="1">
      <c r="A29" s="53">
        <v>24</v>
      </c>
      <c r="B29" s="54" t="s">
        <v>35</v>
      </c>
      <c r="C29" s="55">
        <v>1077</v>
      </c>
      <c r="D29" s="56">
        <v>1108</v>
      </c>
      <c r="E29" s="57">
        <f t="shared" si="0"/>
        <v>2185</v>
      </c>
      <c r="F29" s="58">
        <v>385</v>
      </c>
      <c r="G29" s="59">
        <v>405</v>
      </c>
      <c r="H29" s="60">
        <f t="shared" si="1"/>
        <v>790</v>
      </c>
      <c r="I29" s="61">
        <v>93</v>
      </c>
      <c r="J29" s="59">
        <v>119</v>
      </c>
      <c r="K29" s="62">
        <f t="shared" si="2"/>
        <v>212</v>
      </c>
      <c r="L29" s="63">
        <f t="shared" si="3"/>
        <v>35.75</v>
      </c>
      <c r="M29" s="64">
        <f t="shared" si="3"/>
        <v>36.549999999999997</v>
      </c>
      <c r="N29" s="65">
        <f t="shared" si="3"/>
        <v>36.159999999999997</v>
      </c>
    </row>
    <row r="30" spans="1:14" ht="14.45" customHeight="1">
      <c r="A30" s="66">
        <v>25</v>
      </c>
      <c r="B30" s="67" t="s">
        <v>36</v>
      </c>
      <c r="C30" s="68">
        <v>211</v>
      </c>
      <c r="D30" s="69">
        <v>207</v>
      </c>
      <c r="E30" s="70">
        <f t="shared" si="0"/>
        <v>418</v>
      </c>
      <c r="F30" s="71">
        <v>88</v>
      </c>
      <c r="G30" s="72">
        <v>84</v>
      </c>
      <c r="H30" s="73">
        <f t="shared" si="1"/>
        <v>172</v>
      </c>
      <c r="I30" s="74">
        <v>22</v>
      </c>
      <c r="J30" s="72">
        <v>17</v>
      </c>
      <c r="K30" s="75">
        <f t="shared" si="2"/>
        <v>39</v>
      </c>
      <c r="L30" s="76">
        <f t="shared" si="3"/>
        <v>41.71</v>
      </c>
      <c r="M30" s="77">
        <f t="shared" si="3"/>
        <v>40.58</v>
      </c>
      <c r="N30" s="78">
        <f t="shared" si="3"/>
        <v>41.15</v>
      </c>
    </row>
    <row r="31" spans="1:14" ht="14.45" customHeight="1">
      <c r="A31" s="79">
        <v>26</v>
      </c>
      <c r="B31" s="80" t="s">
        <v>37</v>
      </c>
      <c r="C31" s="81">
        <v>80</v>
      </c>
      <c r="D31" s="82">
        <v>93</v>
      </c>
      <c r="E31" s="83">
        <f t="shared" si="0"/>
        <v>173</v>
      </c>
      <c r="F31" s="84">
        <v>47</v>
      </c>
      <c r="G31" s="85">
        <v>59</v>
      </c>
      <c r="H31" s="86">
        <f t="shared" si="1"/>
        <v>106</v>
      </c>
      <c r="I31" s="87">
        <v>5</v>
      </c>
      <c r="J31" s="85">
        <v>20</v>
      </c>
      <c r="K31" s="88">
        <f t="shared" si="2"/>
        <v>25</v>
      </c>
      <c r="L31" s="89">
        <f t="shared" si="3"/>
        <v>58.75</v>
      </c>
      <c r="M31" s="90">
        <f t="shared" si="3"/>
        <v>63.44</v>
      </c>
      <c r="N31" s="91">
        <f t="shared" si="3"/>
        <v>61.27</v>
      </c>
    </row>
    <row r="32" spans="1:14" ht="14.45" customHeight="1">
      <c r="A32" s="53">
        <v>27</v>
      </c>
      <c r="B32" s="54" t="s">
        <v>38</v>
      </c>
      <c r="C32" s="55">
        <v>218</v>
      </c>
      <c r="D32" s="56">
        <v>233</v>
      </c>
      <c r="E32" s="57">
        <f t="shared" si="0"/>
        <v>451</v>
      </c>
      <c r="F32" s="58">
        <v>101</v>
      </c>
      <c r="G32" s="59">
        <v>96</v>
      </c>
      <c r="H32" s="60">
        <f t="shared" si="1"/>
        <v>197</v>
      </c>
      <c r="I32" s="61">
        <v>33</v>
      </c>
      <c r="J32" s="59">
        <v>39</v>
      </c>
      <c r="K32" s="62">
        <f t="shared" si="2"/>
        <v>72</v>
      </c>
      <c r="L32" s="63">
        <f t="shared" si="3"/>
        <v>46.33</v>
      </c>
      <c r="M32" s="64">
        <f t="shared" si="3"/>
        <v>41.199999999999996</v>
      </c>
      <c r="N32" s="65">
        <f t="shared" si="3"/>
        <v>43.68</v>
      </c>
    </row>
    <row r="33" spans="1:14" ht="14.45" customHeight="1">
      <c r="A33" s="53">
        <v>28</v>
      </c>
      <c r="B33" s="54" t="s">
        <v>39</v>
      </c>
      <c r="C33" s="55">
        <v>64</v>
      </c>
      <c r="D33" s="56">
        <v>55</v>
      </c>
      <c r="E33" s="57">
        <f t="shared" si="0"/>
        <v>119</v>
      </c>
      <c r="F33" s="58">
        <v>38</v>
      </c>
      <c r="G33" s="59">
        <v>33</v>
      </c>
      <c r="H33" s="60">
        <f t="shared" si="1"/>
        <v>71</v>
      </c>
      <c r="I33" s="61">
        <v>5</v>
      </c>
      <c r="J33" s="59">
        <v>9</v>
      </c>
      <c r="K33" s="62">
        <f t="shared" si="2"/>
        <v>14</v>
      </c>
      <c r="L33" s="63">
        <f t="shared" si="3"/>
        <v>59.38</v>
      </c>
      <c r="M33" s="64">
        <f t="shared" si="3"/>
        <v>60</v>
      </c>
      <c r="N33" s="65">
        <f t="shared" si="3"/>
        <v>59.660000000000004</v>
      </c>
    </row>
    <row r="34" spans="1:14" ht="14.45" customHeight="1">
      <c r="A34" s="53">
        <v>29</v>
      </c>
      <c r="B34" s="54" t="s">
        <v>40</v>
      </c>
      <c r="C34" s="55">
        <v>1813</v>
      </c>
      <c r="D34" s="56">
        <v>1938</v>
      </c>
      <c r="E34" s="57">
        <f t="shared" si="0"/>
        <v>3751</v>
      </c>
      <c r="F34" s="58">
        <v>540</v>
      </c>
      <c r="G34" s="59">
        <v>635</v>
      </c>
      <c r="H34" s="60">
        <f t="shared" si="1"/>
        <v>1175</v>
      </c>
      <c r="I34" s="61">
        <v>164</v>
      </c>
      <c r="J34" s="59">
        <v>234</v>
      </c>
      <c r="K34" s="62">
        <f t="shared" si="2"/>
        <v>398</v>
      </c>
      <c r="L34" s="63">
        <f t="shared" si="3"/>
        <v>29.78</v>
      </c>
      <c r="M34" s="64">
        <f t="shared" si="3"/>
        <v>32.769999999999996</v>
      </c>
      <c r="N34" s="65">
        <f t="shared" si="3"/>
        <v>31.319999999999997</v>
      </c>
    </row>
    <row r="35" spans="1:14" ht="14.45" customHeight="1">
      <c r="A35" s="66">
        <v>30</v>
      </c>
      <c r="B35" s="67" t="s">
        <v>41</v>
      </c>
      <c r="C35" s="68">
        <v>1280</v>
      </c>
      <c r="D35" s="69">
        <v>1329</v>
      </c>
      <c r="E35" s="70">
        <f t="shared" si="0"/>
        <v>2609</v>
      </c>
      <c r="F35" s="71">
        <v>391</v>
      </c>
      <c r="G35" s="72">
        <v>426</v>
      </c>
      <c r="H35" s="73">
        <f t="shared" si="1"/>
        <v>817</v>
      </c>
      <c r="I35" s="74">
        <v>100</v>
      </c>
      <c r="J35" s="72">
        <v>146</v>
      </c>
      <c r="K35" s="75">
        <f t="shared" si="2"/>
        <v>246</v>
      </c>
      <c r="L35" s="76">
        <f t="shared" si="3"/>
        <v>30.55</v>
      </c>
      <c r="M35" s="77">
        <f t="shared" si="3"/>
        <v>32.049999999999997</v>
      </c>
      <c r="N35" s="78">
        <f t="shared" si="3"/>
        <v>31.31</v>
      </c>
    </row>
    <row r="36" spans="1:14" ht="14.45" customHeight="1">
      <c r="A36" s="79">
        <v>31</v>
      </c>
      <c r="B36" s="80" t="s">
        <v>42</v>
      </c>
      <c r="C36" s="81">
        <v>384</v>
      </c>
      <c r="D36" s="82">
        <v>451</v>
      </c>
      <c r="E36" s="83">
        <f t="shared" si="0"/>
        <v>835</v>
      </c>
      <c r="F36" s="84">
        <v>161</v>
      </c>
      <c r="G36" s="85">
        <v>177</v>
      </c>
      <c r="H36" s="86">
        <f t="shared" si="1"/>
        <v>338</v>
      </c>
      <c r="I36" s="87">
        <v>41</v>
      </c>
      <c r="J36" s="85">
        <v>55</v>
      </c>
      <c r="K36" s="88">
        <f t="shared" si="2"/>
        <v>96</v>
      </c>
      <c r="L36" s="89">
        <f t="shared" si="3"/>
        <v>41.93</v>
      </c>
      <c r="M36" s="90">
        <f t="shared" si="3"/>
        <v>39.25</v>
      </c>
      <c r="N36" s="91">
        <f t="shared" si="3"/>
        <v>40.479999999999997</v>
      </c>
    </row>
    <row r="37" spans="1:14" ht="14.45" customHeight="1">
      <c r="A37" s="53">
        <v>32</v>
      </c>
      <c r="B37" s="54" t="s">
        <v>43</v>
      </c>
      <c r="C37" s="55">
        <v>351</v>
      </c>
      <c r="D37" s="56">
        <v>374</v>
      </c>
      <c r="E37" s="57">
        <f t="shared" si="0"/>
        <v>725</v>
      </c>
      <c r="F37" s="58">
        <v>136</v>
      </c>
      <c r="G37" s="59">
        <v>142</v>
      </c>
      <c r="H37" s="60">
        <f t="shared" si="1"/>
        <v>278</v>
      </c>
      <c r="I37" s="61">
        <v>32</v>
      </c>
      <c r="J37" s="59">
        <v>46</v>
      </c>
      <c r="K37" s="62">
        <f t="shared" si="2"/>
        <v>78</v>
      </c>
      <c r="L37" s="63">
        <f t="shared" si="3"/>
        <v>38.75</v>
      </c>
      <c r="M37" s="64">
        <f t="shared" si="3"/>
        <v>37.97</v>
      </c>
      <c r="N37" s="65">
        <f t="shared" si="3"/>
        <v>38.340000000000003</v>
      </c>
    </row>
    <row r="38" spans="1:14" ht="14.45" customHeight="1">
      <c r="A38" s="53">
        <v>33</v>
      </c>
      <c r="B38" s="54" t="s">
        <v>44</v>
      </c>
      <c r="C38" s="55">
        <v>112</v>
      </c>
      <c r="D38" s="56">
        <v>122</v>
      </c>
      <c r="E38" s="57">
        <f t="shared" si="0"/>
        <v>234</v>
      </c>
      <c r="F38" s="58">
        <v>46</v>
      </c>
      <c r="G38" s="59">
        <v>66</v>
      </c>
      <c r="H38" s="60">
        <f t="shared" si="1"/>
        <v>112</v>
      </c>
      <c r="I38" s="61">
        <v>16</v>
      </c>
      <c r="J38" s="59">
        <v>27</v>
      </c>
      <c r="K38" s="62">
        <f t="shared" si="2"/>
        <v>43</v>
      </c>
      <c r="L38" s="63">
        <f t="shared" ref="L38:N69" si="4">ROUND(F38/C38,4)*100</f>
        <v>41.07</v>
      </c>
      <c r="M38" s="64">
        <f t="shared" si="4"/>
        <v>54.1</v>
      </c>
      <c r="N38" s="65">
        <f t="shared" si="4"/>
        <v>47.86</v>
      </c>
    </row>
    <row r="39" spans="1:14" ht="14.45" customHeight="1">
      <c r="A39" s="53">
        <v>34</v>
      </c>
      <c r="B39" s="54" t="s">
        <v>45</v>
      </c>
      <c r="C39" s="55">
        <v>2814</v>
      </c>
      <c r="D39" s="56">
        <v>2894</v>
      </c>
      <c r="E39" s="57">
        <f t="shared" si="0"/>
        <v>5708</v>
      </c>
      <c r="F39" s="58">
        <v>910</v>
      </c>
      <c r="G39" s="59">
        <v>1050</v>
      </c>
      <c r="H39" s="60">
        <f t="shared" si="1"/>
        <v>1960</v>
      </c>
      <c r="I39" s="61">
        <v>326</v>
      </c>
      <c r="J39" s="59">
        <v>433</v>
      </c>
      <c r="K39" s="62">
        <f t="shared" si="2"/>
        <v>759</v>
      </c>
      <c r="L39" s="63">
        <f t="shared" si="4"/>
        <v>32.340000000000003</v>
      </c>
      <c r="M39" s="64">
        <f t="shared" si="4"/>
        <v>36.28</v>
      </c>
      <c r="N39" s="65">
        <f t="shared" si="4"/>
        <v>34.339999999999996</v>
      </c>
    </row>
    <row r="40" spans="1:14" ht="14.45" customHeight="1">
      <c r="A40" s="66">
        <v>35</v>
      </c>
      <c r="B40" s="67" t="s">
        <v>46</v>
      </c>
      <c r="C40" s="68">
        <v>2571</v>
      </c>
      <c r="D40" s="69">
        <v>2446</v>
      </c>
      <c r="E40" s="70">
        <f t="shared" si="0"/>
        <v>5017</v>
      </c>
      <c r="F40" s="71">
        <v>843</v>
      </c>
      <c r="G40" s="72">
        <v>897</v>
      </c>
      <c r="H40" s="73">
        <f t="shared" si="1"/>
        <v>1740</v>
      </c>
      <c r="I40" s="74">
        <v>314</v>
      </c>
      <c r="J40" s="72">
        <v>348</v>
      </c>
      <c r="K40" s="75">
        <f t="shared" si="2"/>
        <v>662</v>
      </c>
      <c r="L40" s="76">
        <f t="shared" si="4"/>
        <v>32.79</v>
      </c>
      <c r="M40" s="77">
        <f t="shared" si="4"/>
        <v>36.67</v>
      </c>
      <c r="N40" s="78">
        <f t="shared" si="4"/>
        <v>34.68</v>
      </c>
    </row>
    <row r="41" spans="1:14" ht="14.45" customHeight="1">
      <c r="A41" s="79">
        <v>36</v>
      </c>
      <c r="B41" s="80" t="s">
        <v>47</v>
      </c>
      <c r="C41" s="81">
        <v>2220</v>
      </c>
      <c r="D41" s="82">
        <v>2380</v>
      </c>
      <c r="E41" s="83">
        <f t="shared" si="0"/>
        <v>4600</v>
      </c>
      <c r="F41" s="84">
        <v>851</v>
      </c>
      <c r="G41" s="85">
        <v>897</v>
      </c>
      <c r="H41" s="86">
        <f t="shared" si="1"/>
        <v>1748</v>
      </c>
      <c r="I41" s="87">
        <v>243</v>
      </c>
      <c r="J41" s="85">
        <v>336</v>
      </c>
      <c r="K41" s="88">
        <f t="shared" si="2"/>
        <v>579</v>
      </c>
      <c r="L41" s="89">
        <f t="shared" si="4"/>
        <v>38.33</v>
      </c>
      <c r="M41" s="90">
        <f t="shared" si="4"/>
        <v>37.69</v>
      </c>
      <c r="N41" s="91">
        <f t="shared" si="4"/>
        <v>38</v>
      </c>
    </row>
    <row r="42" spans="1:14" ht="14.45" customHeight="1">
      <c r="A42" s="53">
        <v>37</v>
      </c>
      <c r="B42" s="54" t="s">
        <v>48</v>
      </c>
      <c r="C42" s="55">
        <v>759</v>
      </c>
      <c r="D42" s="56">
        <v>819</v>
      </c>
      <c r="E42" s="57">
        <f t="shared" si="0"/>
        <v>1578</v>
      </c>
      <c r="F42" s="58">
        <v>375</v>
      </c>
      <c r="G42" s="59">
        <v>393</v>
      </c>
      <c r="H42" s="60">
        <f t="shared" si="1"/>
        <v>768</v>
      </c>
      <c r="I42" s="61">
        <v>99</v>
      </c>
      <c r="J42" s="59">
        <v>114</v>
      </c>
      <c r="K42" s="62">
        <f t="shared" si="2"/>
        <v>213</v>
      </c>
      <c r="L42" s="63">
        <f t="shared" si="4"/>
        <v>49.41</v>
      </c>
      <c r="M42" s="64">
        <f t="shared" si="4"/>
        <v>47.99</v>
      </c>
      <c r="N42" s="65">
        <f t="shared" si="4"/>
        <v>48.67</v>
      </c>
    </row>
    <row r="43" spans="1:14" ht="14.45" customHeight="1">
      <c r="A43" s="53">
        <v>38</v>
      </c>
      <c r="B43" s="54" t="s">
        <v>49</v>
      </c>
      <c r="C43" s="55">
        <v>38</v>
      </c>
      <c r="D43" s="56">
        <v>45</v>
      </c>
      <c r="E43" s="57">
        <f t="shared" si="0"/>
        <v>83</v>
      </c>
      <c r="F43" s="58">
        <v>22</v>
      </c>
      <c r="G43" s="59">
        <v>23</v>
      </c>
      <c r="H43" s="60">
        <f t="shared" si="1"/>
        <v>45</v>
      </c>
      <c r="I43" s="61">
        <v>5</v>
      </c>
      <c r="J43" s="59">
        <v>7</v>
      </c>
      <c r="K43" s="62">
        <f t="shared" si="2"/>
        <v>12</v>
      </c>
      <c r="L43" s="63">
        <f t="shared" si="4"/>
        <v>57.89</v>
      </c>
      <c r="M43" s="64">
        <f t="shared" si="4"/>
        <v>51.11</v>
      </c>
      <c r="N43" s="65">
        <f t="shared" si="4"/>
        <v>54.22</v>
      </c>
    </row>
    <row r="44" spans="1:14" ht="14.45" customHeight="1">
      <c r="A44" s="53">
        <v>39</v>
      </c>
      <c r="B44" s="54" t="s">
        <v>50</v>
      </c>
      <c r="C44" s="55">
        <v>2956</v>
      </c>
      <c r="D44" s="56">
        <v>3310</v>
      </c>
      <c r="E44" s="57">
        <f t="shared" si="0"/>
        <v>6266</v>
      </c>
      <c r="F44" s="58">
        <v>946</v>
      </c>
      <c r="G44" s="59">
        <v>1079</v>
      </c>
      <c r="H44" s="60">
        <f t="shared" si="1"/>
        <v>2025</v>
      </c>
      <c r="I44" s="61">
        <v>252</v>
      </c>
      <c r="J44" s="59">
        <v>316</v>
      </c>
      <c r="K44" s="62">
        <f t="shared" si="2"/>
        <v>568</v>
      </c>
      <c r="L44" s="63">
        <f t="shared" si="4"/>
        <v>32</v>
      </c>
      <c r="M44" s="64">
        <f t="shared" si="4"/>
        <v>32.6</v>
      </c>
      <c r="N44" s="65">
        <f t="shared" si="4"/>
        <v>32.32</v>
      </c>
    </row>
    <row r="45" spans="1:14" ht="14.45" customHeight="1">
      <c r="A45" s="66">
        <v>40</v>
      </c>
      <c r="B45" s="67" t="s">
        <v>51</v>
      </c>
      <c r="C45" s="68">
        <v>1448</v>
      </c>
      <c r="D45" s="69">
        <v>1655</v>
      </c>
      <c r="E45" s="70">
        <f t="shared" si="0"/>
        <v>3103</v>
      </c>
      <c r="F45" s="71">
        <v>524</v>
      </c>
      <c r="G45" s="72">
        <v>586</v>
      </c>
      <c r="H45" s="73">
        <f t="shared" si="1"/>
        <v>1110</v>
      </c>
      <c r="I45" s="74">
        <v>141</v>
      </c>
      <c r="J45" s="72">
        <v>197</v>
      </c>
      <c r="K45" s="75">
        <f t="shared" si="2"/>
        <v>338</v>
      </c>
      <c r="L45" s="76">
        <f t="shared" si="4"/>
        <v>36.19</v>
      </c>
      <c r="M45" s="77">
        <f t="shared" si="4"/>
        <v>35.410000000000004</v>
      </c>
      <c r="N45" s="78">
        <f t="shared" si="4"/>
        <v>35.770000000000003</v>
      </c>
    </row>
    <row r="46" spans="1:14" ht="14.45" customHeight="1">
      <c r="A46" s="79">
        <v>41</v>
      </c>
      <c r="B46" s="80" t="s">
        <v>52</v>
      </c>
      <c r="C46" s="81">
        <v>1850</v>
      </c>
      <c r="D46" s="82">
        <v>1942</v>
      </c>
      <c r="E46" s="83">
        <f t="shared" si="0"/>
        <v>3792</v>
      </c>
      <c r="F46" s="84">
        <v>683</v>
      </c>
      <c r="G46" s="85">
        <v>740</v>
      </c>
      <c r="H46" s="86">
        <f t="shared" si="1"/>
        <v>1423</v>
      </c>
      <c r="I46" s="87">
        <v>116</v>
      </c>
      <c r="J46" s="85">
        <v>144</v>
      </c>
      <c r="K46" s="88">
        <f t="shared" si="2"/>
        <v>260</v>
      </c>
      <c r="L46" s="89">
        <f t="shared" si="4"/>
        <v>36.919999999999995</v>
      </c>
      <c r="M46" s="90">
        <f t="shared" si="4"/>
        <v>38.11</v>
      </c>
      <c r="N46" s="91">
        <f t="shared" si="4"/>
        <v>37.53</v>
      </c>
    </row>
    <row r="47" spans="1:14" ht="14.45" customHeight="1" thickBot="1">
      <c r="A47" s="92">
        <v>42</v>
      </c>
      <c r="B47" s="93" t="s">
        <v>53</v>
      </c>
      <c r="C47" s="94">
        <v>1177</v>
      </c>
      <c r="D47" s="95">
        <v>1285</v>
      </c>
      <c r="E47" s="96">
        <f t="shared" si="0"/>
        <v>2462</v>
      </c>
      <c r="F47" s="97">
        <v>460</v>
      </c>
      <c r="G47" s="98">
        <v>501</v>
      </c>
      <c r="H47" s="99">
        <f t="shared" si="1"/>
        <v>961</v>
      </c>
      <c r="I47" s="100">
        <v>109</v>
      </c>
      <c r="J47" s="98">
        <v>142</v>
      </c>
      <c r="K47" s="101">
        <f t="shared" si="2"/>
        <v>251</v>
      </c>
      <c r="L47" s="102">
        <f t="shared" si="4"/>
        <v>39.08</v>
      </c>
      <c r="M47" s="103">
        <f t="shared" si="4"/>
        <v>38.99</v>
      </c>
      <c r="N47" s="104">
        <f t="shared" si="4"/>
        <v>39.03</v>
      </c>
    </row>
    <row r="48" spans="1:14" ht="14.45" customHeight="1">
      <c r="A48" s="105">
        <v>50</v>
      </c>
      <c r="B48" s="106" t="s">
        <v>54</v>
      </c>
      <c r="C48" s="107">
        <v>992</v>
      </c>
      <c r="D48" s="108">
        <v>1105</v>
      </c>
      <c r="E48" s="109">
        <f t="shared" si="0"/>
        <v>2097</v>
      </c>
      <c r="F48" s="110">
        <v>318</v>
      </c>
      <c r="G48" s="111">
        <v>362</v>
      </c>
      <c r="H48" s="112">
        <f t="shared" si="1"/>
        <v>680</v>
      </c>
      <c r="I48" s="113">
        <v>76</v>
      </c>
      <c r="J48" s="111">
        <v>99</v>
      </c>
      <c r="K48" s="114">
        <f t="shared" si="2"/>
        <v>175</v>
      </c>
      <c r="L48" s="115">
        <f t="shared" si="4"/>
        <v>32.06</v>
      </c>
      <c r="M48" s="116">
        <f t="shared" si="4"/>
        <v>32.76</v>
      </c>
      <c r="N48" s="117">
        <f t="shared" si="4"/>
        <v>32.43</v>
      </c>
    </row>
    <row r="49" spans="1:14" ht="14.45" customHeight="1">
      <c r="A49" s="53">
        <v>51</v>
      </c>
      <c r="B49" s="54" t="s">
        <v>55</v>
      </c>
      <c r="C49" s="55">
        <v>798</v>
      </c>
      <c r="D49" s="56">
        <v>929</v>
      </c>
      <c r="E49" s="57">
        <f t="shared" si="0"/>
        <v>1727</v>
      </c>
      <c r="F49" s="58">
        <v>256</v>
      </c>
      <c r="G49" s="59">
        <v>316</v>
      </c>
      <c r="H49" s="60">
        <f t="shared" si="1"/>
        <v>572</v>
      </c>
      <c r="I49" s="61">
        <v>92</v>
      </c>
      <c r="J49" s="59">
        <v>127</v>
      </c>
      <c r="K49" s="62">
        <f t="shared" si="2"/>
        <v>219</v>
      </c>
      <c r="L49" s="63">
        <f t="shared" si="4"/>
        <v>32.08</v>
      </c>
      <c r="M49" s="64">
        <f t="shared" si="4"/>
        <v>34.020000000000003</v>
      </c>
      <c r="N49" s="65">
        <f t="shared" si="4"/>
        <v>33.119999999999997</v>
      </c>
    </row>
    <row r="50" spans="1:14" ht="14.45" customHeight="1">
      <c r="A50" s="53">
        <v>52</v>
      </c>
      <c r="B50" s="54" t="s">
        <v>56</v>
      </c>
      <c r="C50" s="55">
        <v>499</v>
      </c>
      <c r="D50" s="56">
        <v>566</v>
      </c>
      <c r="E50" s="57">
        <f t="shared" si="0"/>
        <v>1065</v>
      </c>
      <c r="F50" s="58">
        <v>212</v>
      </c>
      <c r="G50" s="59">
        <v>239</v>
      </c>
      <c r="H50" s="60">
        <f t="shared" si="1"/>
        <v>451</v>
      </c>
      <c r="I50" s="61">
        <v>50</v>
      </c>
      <c r="J50" s="59">
        <v>68</v>
      </c>
      <c r="K50" s="62">
        <f t="shared" si="2"/>
        <v>118</v>
      </c>
      <c r="L50" s="63">
        <f t="shared" si="4"/>
        <v>42.480000000000004</v>
      </c>
      <c r="M50" s="64">
        <f t="shared" si="4"/>
        <v>42.230000000000004</v>
      </c>
      <c r="N50" s="65">
        <f t="shared" si="4"/>
        <v>42.35</v>
      </c>
    </row>
    <row r="51" spans="1:14" ht="14.45" customHeight="1">
      <c r="A51" s="53">
        <v>53</v>
      </c>
      <c r="B51" s="54" t="s">
        <v>57</v>
      </c>
      <c r="C51" s="55">
        <v>628</v>
      </c>
      <c r="D51" s="56">
        <v>709</v>
      </c>
      <c r="E51" s="57">
        <f t="shared" si="0"/>
        <v>1337</v>
      </c>
      <c r="F51" s="58">
        <v>264</v>
      </c>
      <c r="G51" s="59">
        <v>285</v>
      </c>
      <c r="H51" s="60">
        <f t="shared" si="1"/>
        <v>549</v>
      </c>
      <c r="I51" s="61">
        <v>83</v>
      </c>
      <c r="J51" s="59">
        <v>120</v>
      </c>
      <c r="K51" s="62">
        <f t="shared" si="2"/>
        <v>203</v>
      </c>
      <c r="L51" s="63">
        <f t="shared" si="4"/>
        <v>42.04</v>
      </c>
      <c r="M51" s="64">
        <f t="shared" si="4"/>
        <v>40.200000000000003</v>
      </c>
      <c r="N51" s="65">
        <f t="shared" si="4"/>
        <v>41.06</v>
      </c>
    </row>
    <row r="52" spans="1:14" ht="14.45" customHeight="1">
      <c r="A52" s="53">
        <v>54</v>
      </c>
      <c r="B52" s="54" t="s">
        <v>58</v>
      </c>
      <c r="C52" s="55">
        <v>138</v>
      </c>
      <c r="D52" s="56">
        <v>158</v>
      </c>
      <c r="E52" s="57">
        <f t="shared" si="0"/>
        <v>296</v>
      </c>
      <c r="F52" s="58">
        <v>61</v>
      </c>
      <c r="G52" s="59">
        <v>69</v>
      </c>
      <c r="H52" s="60">
        <f t="shared" si="1"/>
        <v>130</v>
      </c>
      <c r="I52" s="61">
        <v>18</v>
      </c>
      <c r="J52" s="59">
        <v>21</v>
      </c>
      <c r="K52" s="62">
        <f t="shared" si="2"/>
        <v>39</v>
      </c>
      <c r="L52" s="63">
        <f t="shared" si="4"/>
        <v>44.2</v>
      </c>
      <c r="M52" s="64">
        <f t="shared" si="4"/>
        <v>43.669999999999995</v>
      </c>
      <c r="N52" s="65">
        <f t="shared" si="4"/>
        <v>43.919999999999995</v>
      </c>
    </row>
    <row r="53" spans="1:14" ht="14.45" customHeight="1">
      <c r="A53" s="53">
        <v>55</v>
      </c>
      <c r="B53" s="54" t="s">
        <v>59</v>
      </c>
      <c r="C53" s="55">
        <v>31</v>
      </c>
      <c r="D53" s="56">
        <v>36</v>
      </c>
      <c r="E53" s="57">
        <f t="shared" si="0"/>
        <v>67</v>
      </c>
      <c r="F53" s="58">
        <v>23</v>
      </c>
      <c r="G53" s="59">
        <v>21</v>
      </c>
      <c r="H53" s="60">
        <f t="shared" si="1"/>
        <v>44</v>
      </c>
      <c r="I53" s="61">
        <v>8</v>
      </c>
      <c r="J53" s="59">
        <v>8</v>
      </c>
      <c r="K53" s="62">
        <f t="shared" si="2"/>
        <v>16</v>
      </c>
      <c r="L53" s="63">
        <f t="shared" si="4"/>
        <v>74.19</v>
      </c>
      <c r="M53" s="64">
        <f t="shared" si="4"/>
        <v>58.330000000000005</v>
      </c>
      <c r="N53" s="65">
        <f t="shared" si="4"/>
        <v>65.67</v>
      </c>
    </row>
    <row r="54" spans="1:14" ht="14.45" customHeight="1">
      <c r="A54" s="53">
        <v>56</v>
      </c>
      <c r="B54" s="54" t="s">
        <v>60</v>
      </c>
      <c r="C54" s="55">
        <v>74</v>
      </c>
      <c r="D54" s="56">
        <v>76</v>
      </c>
      <c r="E54" s="57">
        <f t="shared" si="0"/>
        <v>150</v>
      </c>
      <c r="F54" s="58">
        <v>37</v>
      </c>
      <c r="G54" s="59">
        <v>30</v>
      </c>
      <c r="H54" s="60">
        <f t="shared" si="1"/>
        <v>67</v>
      </c>
      <c r="I54" s="61">
        <v>14</v>
      </c>
      <c r="J54" s="59">
        <v>10</v>
      </c>
      <c r="K54" s="62">
        <f t="shared" si="2"/>
        <v>24</v>
      </c>
      <c r="L54" s="63">
        <f t="shared" si="4"/>
        <v>50</v>
      </c>
      <c r="M54" s="64">
        <f t="shared" si="4"/>
        <v>39.47</v>
      </c>
      <c r="N54" s="65">
        <f t="shared" si="4"/>
        <v>44.67</v>
      </c>
    </row>
    <row r="55" spans="1:14" ht="14.45" customHeight="1" thickBot="1">
      <c r="A55" s="92">
        <v>57</v>
      </c>
      <c r="B55" s="93" t="s">
        <v>61</v>
      </c>
      <c r="C55" s="94">
        <v>33</v>
      </c>
      <c r="D55" s="95">
        <v>44</v>
      </c>
      <c r="E55" s="96">
        <f t="shared" si="0"/>
        <v>77</v>
      </c>
      <c r="F55" s="97">
        <v>19</v>
      </c>
      <c r="G55" s="98">
        <v>21</v>
      </c>
      <c r="H55" s="99">
        <f t="shared" si="1"/>
        <v>40</v>
      </c>
      <c r="I55" s="100">
        <v>2</v>
      </c>
      <c r="J55" s="98">
        <v>4</v>
      </c>
      <c r="K55" s="101">
        <f t="shared" si="2"/>
        <v>6</v>
      </c>
      <c r="L55" s="102">
        <f t="shared" si="4"/>
        <v>57.58</v>
      </c>
      <c r="M55" s="103">
        <f t="shared" si="4"/>
        <v>47.73</v>
      </c>
      <c r="N55" s="104">
        <f t="shared" si="4"/>
        <v>51.949999999999996</v>
      </c>
    </row>
    <row r="56" spans="1:14" ht="14.45" customHeight="1">
      <c r="A56" s="105">
        <v>58</v>
      </c>
      <c r="B56" s="106" t="s">
        <v>62</v>
      </c>
      <c r="C56" s="107">
        <v>751</v>
      </c>
      <c r="D56" s="108">
        <v>771</v>
      </c>
      <c r="E56" s="109">
        <f>C56+D56</f>
        <v>1522</v>
      </c>
      <c r="F56" s="110">
        <v>311</v>
      </c>
      <c r="G56" s="111">
        <v>345</v>
      </c>
      <c r="H56" s="112">
        <f>F56+G56</f>
        <v>656</v>
      </c>
      <c r="I56" s="113">
        <v>128</v>
      </c>
      <c r="J56" s="111">
        <v>146</v>
      </c>
      <c r="K56" s="114">
        <f t="shared" si="2"/>
        <v>274</v>
      </c>
      <c r="L56" s="115">
        <f t="shared" si="4"/>
        <v>41.410000000000004</v>
      </c>
      <c r="M56" s="116">
        <f t="shared" si="4"/>
        <v>44.75</v>
      </c>
      <c r="N56" s="117">
        <f t="shared" si="4"/>
        <v>43.1</v>
      </c>
    </row>
    <row r="57" spans="1:14" ht="14.45" customHeight="1">
      <c r="A57" s="53">
        <v>59</v>
      </c>
      <c r="B57" s="54" t="s">
        <v>63</v>
      </c>
      <c r="C57" s="55">
        <v>249</v>
      </c>
      <c r="D57" s="56">
        <v>283</v>
      </c>
      <c r="E57" s="57">
        <f>C57+D57</f>
        <v>532</v>
      </c>
      <c r="F57" s="58">
        <v>135</v>
      </c>
      <c r="G57" s="59">
        <v>133</v>
      </c>
      <c r="H57" s="60">
        <f>F57+G57</f>
        <v>268</v>
      </c>
      <c r="I57" s="61">
        <v>29</v>
      </c>
      <c r="J57" s="59">
        <v>31</v>
      </c>
      <c r="K57" s="62">
        <f t="shared" si="2"/>
        <v>60</v>
      </c>
      <c r="L57" s="63">
        <f t="shared" si="4"/>
        <v>54.22</v>
      </c>
      <c r="M57" s="64">
        <f t="shared" si="4"/>
        <v>47</v>
      </c>
      <c r="N57" s="65">
        <f t="shared" si="4"/>
        <v>50.38</v>
      </c>
    </row>
    <row r="58" spans="1:14" ht="14.45" customHeight="1" thickBot="1">
      <c r="A58" s="92">
        <v>60</v>
      </c>
      <c r="B58" s="93" t="s">
        <v>64</v>
      </c>
      <c r="C58" s="94">
        <v>151</v>
      </c>
      <c r="D58" s="95">
        <v>164</v>
      </c>
      <c r="E58" s="96">
        <f>C58+D58</f>
        <v>315</v>
      </c>
      <c r="F58" s="97">
        <v>89</v>
      </c>
      <c r="G58" s="98">
        <v>87</v>
      </c>
      <c r="H58" s="99">
        <f>F58+G58</f>
        <v>176</v>
      </c>
      <c r="I58" s="100">
        <v>29</v>
      </c>
      <c r="J58" s="98">
        <v>31</v>
      </c>
      <c r="K58" s="101">
        <f t="shared" si="2"/>
        <v>60</v>
      </c>
      <c r="L58" s="102">
        <f t="shared" si="4"/>
        <v>58.940000000000005</v>
      </c>
      <c r="M58" s="103">
        <f t="shared" si="4"/>
        <v>53.05</v>
      </c>
      <c r="N58" s="104">
        <f t="shared" si="4"/>
        <v>55.87</v>
      </c>
    </row>
    <row r="59" spans="1:14" ht="14.45" customHeight="1">
      <c r="A59" s="105">
        <v>61</v>
      </c>
      <c r="B59" s="106" t="s">
        <v>65</v>
      </c>
      <c r="C59" s="107">
        <v>974</v>
      </c>
      <c r="D59" s="108">
        <v>1056</v>
      </c>
      <c r="E59" s="109">
        <f t="shared" ref="E59:E66" si="5">C59+D59</f>
        <v>2030</v>
      </c>
      <c r="F59" s="110">
        <v>395</v>
      </c>
      <c r="G59" s="111">
        <v>464</v>
      </c>
      <c r="H59" s="112">
        <f t="shared" ref="H59:H66" si="6">F59+G59</f>
        <v>859</v>
      </c>
      <c r="I59" s="113">
        <v>136</v>
      </c>
      <c r="J59" s="111">
        <v>189</v>
      </c>
      <c r="K59" s="114">
        <f t="shared" si="2"/>
        <v>325</v>
      </c>
      <c r="L59" s="115">
        <f t="shared" si="4"/>
        <v>40.550000000000004</v>
      </c>
      <c r="M59" s="116">
        <f t="shared" si="4"/>
        <v>43.94</v>
      </c>
      <c r="N59" s="117">
        <f t="shared" si="4"/>
        <v>42.32</v>
      </c>
    </row>
    <row r="60" spans="1:14" ht="14.45" customHeight="1">
      <c r="A60" s="53">
        <v>62</v>
      </c>
      <c r="B60" s="54" t="s">
        <v>66</v>
      </c>
      <c r="C60" s="55">
        <v>319</v>
      </c>
      <c r="D60" s="56">
        <v>364</v>
      </c>
      <c r="E60" s="57">
        <f t="shared" si="5"/>
        <v>683</v>
      </c>
      <c r="F60" s="58">
        <v>164</v>
      </c>
      <c r="G60" s="59">
        <v>171</v>
      </c>
      <c r="H60" s="60">
        <f t="shared" si="6"/>
        <v>335</v>
      </c>
      <c r="I60" s="61">
        <v>51</v>
      </c>
      <c r="J60" s="59">
        <v>54</v>
      </c>
      <c r="K60" s="62">
        <f t="shared" si="2"/>
        <v>105</v>
      </c>
      <c r="L60" s="63">
        <f t="shared" si="4"/>
        <v>51.41</v>
      </c>
      <c r="M60" s="64">
        <f t="shared" si="4"/>
        <v>46.98</v>
      </c>
      <c r="N60" s="65">
        <f t="shared" si="4"/>
        <v>49.05</v>
      </c>
    </row>
    <row r="61" spans="1:14" ht="14.45" customHeight="1">
      <c r="A61" s="53">
        <v>63</v>
      </c>
      <c r="B61" s="54" t="s">
        <v>67</v>
      </c>
      <c r="C61" s="55">
        <v>499</v>
      </c>
      <c r="D61" s="56">
        <v>515</v>
      </c>
      <c r="E61" s="57">
        <f t="shared" si="5"/>
        <v>1014</v>
      </c>
      <c r="F61" s="58">
        <v>270</v>
      </c>
      <c r="G61" s="59">
        <v>287</v>
      </c>
      <c r="H61" s="60">
        <f t="shared" si="6"/>
        <v>557</v>
      </c>
      <c r="I61" s="61">
        <v>75</v>
      </c>
      <c r="J61" s="59">
        <v>104</v>
      </c>
      <c r="K61" s="62">
        <f t="shared" si="2"/>
        <v>179</v>
      </c>
      <c r="L61" s="63">
        <f t="shared" si="4"/>
        <v>54.11</v>
      </c>
      <c r="M61" s="64">
        <f t="shared" si="4"/>
        <v>55.730000000000004</v>
      </c>
      <c r="N61" s="65">
        <f t="shared" si="4"/>
        <v>54.93</v>
      </c>
    </row>
    <row r="62" spans="1:14" ht="14.45" customHeight="1">
      <c r="A62" s="53">
        <v>64</v>
      </c>
      <c r="B62" s="54" t="s">
        <v>68</v>
      </c>
      <c r="C62" s="55">
        <v>177</v>
      </c>
      <c r="D62" s="56">
        <v>202</v>
      </c>
      <c r="E62" s="57">
        <f t="shared" si="5"/>
        <v>379</v>
      </c>
      <c r="F62" s="58">
        <v>109</v>
      </c>
      <c r="G62" s="59">
        <v>119</v>
      </c>
      <c r="H62" s="60">
        <f t="shared" si="6"/>
        <v>228</v>
      </c>
      <c r="I62" s="61">
        <v>30</v>
      </c>
      <c r="J62" s="59">
        <v>53</v>
      </c>
      <c r="K62" s="62">
        <f t="shared" si="2"/>
        <v>83</v>
      </c>
      <c r="L62" s="63">
        <f t="shared" si="4"/>
        <v>61.58</v>
      </c>
      <c r="M62" s="64">
        <f t="shared" si="4"/>
        <v>58.91</v>
      </c>
      <c r="N62" s="65">
        <f t="shared" si="4"/>
        <v>60.160000000000004</v>
      </c>
    </row>
    <row r="63" spans="1:14" ht="14.45" customHeight="1">
      <c r="A63" s="53">
        <v>65</v>
      </c>
      <c r="B63" s="54" t="s">
        <v>69</v>
      </c>
      <c r="C63" s="55">
        <v>249</v>
      </c>
      <c r="D63" s="56">
        <v>248</v>
      </c>
      <c r="E63" s="57">
        <f t="shared" si="5"/>
        <v>497</v>
      </c>
      <c r="F63" s="58">
        <v>132</v>
      </c>
      <c r="G63" s="59">
        <v>114</v>
      </c>
      <c r="H63" s="60">
        <f t="shared" si="6"/>
        <v>246</v>
      </c>
      <c r="I63" s="61">
        <v>50</v>
      </c>
      <c r="J63" s="59">
        <v>42</v>
      </c>
      <c r="K63" s="62">
        <f t="shared" si="2"/>
        <v>92</v>
      </c>
      <c r="L63" s="63">
        <f t="shared" si="4"/>
        <v>53.010000000000005</v>
      </c>
      <c r="M63" s="64">
        <f t="shared" si="4"/>
        <v>45.97</v>
      </c>
      <c r="N63" s="65">
        <f t="shared" si="4"/>
        <v>49.5</v>
      </c>
    </row>
    <row r="64" spans="1:14" ht="14.45" customHeight="1">
      <c r="A64" s="53">
        <v>66</v>
      </c>
      <c r="B64" s="54" t="s">
        <v>70</v>
      </c>
      <c r="C64" s="55">
        <v>199</v>
      </c>
      <c r="D64" s="56">
        <v>215</v>
      </c>
      <c r="E64" s="57">
        <f t="shared" si="5"/>
        <v>414</v>
      </c>
      <c r="F64" s="58">
        <v>106</v>
      </c>
      <c r="G64" s="59">
        <v>127</v>
      </c>
      <c r="H64" s="60">
        <f t="shared" si="6"/>
        <v>233</v>
      </c>
      <c r="I64" s="61">
        <v>29</v>
      </c>
      <c r="J64" s="59">
        <v>48</v>
      </c>
      <c r="K64" s="62">
        <f t="shared" si="2"/>
        <v>77</v>
      </c>
      <c r="L64" s="63">
        <f t="shared" si="4"/>
        <v>53.269999999999996</v>
      </c>
      <c r="M64" s="64">
        <f t="shared" si="4"/>
        <v>59.07</v>
      </c>
      <c r="N64" s="65">
        <f t="shared" si="4"/>
        <v>56.279999999999994</v>
      </c>
    </row>
    <row r="65" spans="1:14" ht="14.45" customHeight="1">
      <c r="A65" s="53">
        <v>67</v>
      </c>
      <c r="B65" s="54" t="s">
        <v>71</v>
      </c>
      <c r="C65" s="55">
        <v>95</v>
      </c>
      <c r="D65" s="56">
        <v>108</v>
      </c>
      <c r="E65" s="57">
        <f t="shared" si="5"/>
        <v>203</v>
      </c>
      <c r="F65" s="58">
        <v>58</v>
      </c>
      <c r="G65" s="59">
        <v>63</v>
      </c>
      <c r="H65" s="60">
        <f t="shared" si="6"/>
        <v>121</v>
      </c>
      <c r="I65" s="61">
        <v>26</v>
      </c>
      <c r="J65" s="59">
        <v>29</v>
      </c>
      <c r="K65" s="62">
        <f t="shared" si="2"/>
        <v>55</v>
      </c>
      <c r="L65" s="63">
        <f t="shared" si="4"/>
        <v>61.050000000000004</v>
      </c>
      <c r="M65" s="64">
        <f t="shared" si="4"/>
        <v>58.330000000000005</v>
      </c>
      <c r="N65" s="65">
        <f t="shared" si="4"/>
        <v>59.61</v>
      </c>
    </row>
    <row r="66" spans="1:14" ht="14.45" customHeight="1" thickBot="1">
      <c r="A66" s="92">
        <v>68</v>
      </c>
      <c r="B66" s="93" t="s">
        <v>72</v>
      </c>
      <c r="C66" s="94">
        <v>161</v>
      </c>
      <c r="D66" s="95">
        <v>180</v>
      </c>
      <c r="E66" s="96">
        <f t="shared" si="5"/>
        <v>341</v>
      </c>
      <c r="F66" s="97">
        <v>97</v>
      </c>
      <c r="G66" s="98">
        <v>98</v>
      </c>
      <c r="H66" s="99">
        <f t="shared" si="6"/>
        <v>195</v>
      </c>
      <c r="I66" s="100">
        <v>27</v>
      </c>
      <c r="J66" s="98">
        <v>37</v>
      </c>
      <c r="K66" s="101">
        <f t="shared" si="2"/>
        <v>64</v>
      </c>
      <c r="L66" s="102">
        <f t="shared" si="4"/>
        <v>60.25</v>
      </c>
      <c r="M66" s="103">
        <f t="shared" si="4"/>
        <v>54.44</v>
      </c>
      <c r="N66" s="104">
        <f t="shared" si="4"/>
        <v>57.18</v>
      </c>
    </row>
    <row r="67" spans="1:14" ht="14.45" customHeight="1">
      <c r="A67" s="105">
        <v>69</v>
      </c>
      <c r="B67" s="106" t="s">
        <v>73</v>
      </c>
      <c r="C67" s="107">
        <v>468</v>
      </c>
      <c r="D67" s="108">
        <v>560</v>
      </c>
      <c r="E67" s="109">
        <f>C67+D67</f>
        <v>1028</v>
      </c>
      <c r="F67" s="110">
        <v>268</v>
      </c>
      <c r="G67" s="111">
        <v>322</v>
      </c>
      <c r="H67" s="112">
        <f>F67+G67</f>
        <v>590</v>
      </c>
      <c r="I67" s="113">
        <v>118</v>
      </c>
      <c r="J67" s="111">
        <v>156</v>
      </c>
      <c r="K67" s="114">
        <f t="shared" si="2"/>
        <v>274</v>
      </c>
      <c r="L67" s="115">
        <f t="shared" si="4"/>
        <v>57.26</v>
      </c>
      <c r="M67" s="116">
        <f t="shared" si="4"/>
        <v>57.499999999999993</v>
      </c>
      <c r="N67" s="117">
        <f t="shared" si="4"/>
        <v>57.389999999999993</v>
      </c>
    </row>
    <row r="68" spans="1:14" ht="14.45" customHeight="1">
      <c r="A68" s="53">
        <v>70</v>
      </c>
      <c r="B68" s="54" t="s">
        <v>74</v>
      </c>
      <c r="C68" s="55">
        <v>434</v>
      </c>
      <c r="D68" s="56">
        <v>479</v>
      </c>
      <c r="E68" s="57">
        <f>C68+D68</f>
        <v>913</v>
      </c>
      <c r="F68" s="58">
        <v>279</v>
      </c>
      <c r="G68" s="59">
        <v>297</v>
      </c>
      <c r="H68" s="60">
        <f>F68+G68</f>
        <v>576</v>
      </c>
      <c r="I68" s="61">
        <v>92</v>
      </c>
      <c r="J68" s="59">
        <v>98</v>
      </c>
      <c r="K68" s="62">
        <f t="shared" si="2"/>
        <v>190</v>
      </c>
      <c r="L68" s="63">
        <f t="shared" si="4"/>
        <v>64.290000000000006</v>
      </c>
      <c r="M68" s="64">
        <f t="shared" si="4"/>
        <v>62</v>
      </c>
      <c r="N68" s="65">
        <f t="shared" si="4"/>
        <v>63.09</v>
      </c>
    </row>
    <row r="69" spans="1:14" ht="14.45" customHeight="1">
      <c r="A69" s="53">
        <v>71</v>
      </c>
      <c r="B69" s="54" t="s">
        <v>75</v>
      </c>
      <c r="C69" s="55">
        <v>368</v>
      </c>
      <c r="D69" s="56">
        <v>386</v>
      </c>
      <c r="E69" s="57">
        <f>C69+D69</f>
        <v>754</v>
      </c>
      <c r="F69" s="58">
        <v>190</v>
      </c>
      <c r="G69" s="59">
        <v>218</v>
      </c>
      <c r="H69" s="60">
        <f>F69+G69</f>
        <v>408</v>
      </c>
      <c r="I69" s="61">
        <v>59</v>
      </c>
      <c r="J69" s="59">
        <v>96</v>
      </c>
      <c r="K69" s="62">
        <f t="shared" si="2"/>
        <v>155</v>
      </c>
      <c r="L69" s="63">
        <f t="shared" si="4"/>
        <v>51.629999999999995</v>
      </c>
      <c r="M69" s="64">
        <f t="shared" si="4"/>
        <v>56.48</v>
      </c>
      <c r="N69" s="65">
        <f t="shared" si="4"/>
        <v>54.11</v>
      </c>
    </row>
    <row r="70" spans="1:14" ht="14.45" customHeight="1">
      <c r="A70" s="53">
        <v>72</v>
      </c>
      <c r="B70" s="54" t="s">
        <v>76</v>
      </c>
      <c r="C70" s="55">
        <v>33</v>
      </c>
      <c r="D70" s="56">
        <v>50</v>
      </c>
      <c r="E70" s="57">
        <f>C70+D70</f>
        <v>83</v>
      </c>
      <c r="F70" s="58">
        <v>27</v>
      </c>
      <c r="G70" s="59">
        <v>33</v>
      </c>
      <c r="H70" s="60">
        <f>F70+G70</f>
        <v>60</v>
      </c>
      <c r="I70" s="61">
        <v>10</v>
      </c>
      <c r="J70" s="59">
        <v>17</v>
      </c>
      <c r="K70" s="62">
        <f t="shared" ref="K70:K97" si="7">I70+J70</f>
        <v>27</v>
      </c>
      <c r="L70" s="63">
        <f t="shared" ref="L70:N101" si="8">ROUND(F70/C70,4)*100</f>
        <v>81.820000000000007</v>
      </c>
      <c r="M70" s="64">
        <f t="shared" si="8"/>
        <v>66</v>
      </c>
      <c r="N70" s="65">
        <f t="shared" si="8"/>
        <v>72.289999999999992</v>
      </c>
    </row>
    <row r="71" spans="1:14" ht="14.45" customHeight="1" thickBot="1">
      <c r="A71" s="92">
        <v>73</v>
      </c>
      <c r="B71" s="93" t="s">
        <v>77</v>
      </c>
      <c r="C71" s="94">
        <v>19</v>
      </c>
      <c r="D71" s="95">
        <v>21</v>
      </c>
      <c r="E71" s="96">
        <f>C71+D71</f>
        <v>40</v>
      </c>
      <c r="F71" s="97">
        <v>18</v>
      </c>
      <c r="G71" s="98">
        <v>19</v>
      </c>
      <c r="H71" s="99">
        <f>F71+G71</f>
        <v>37</v>
      </c>
      <c r="I71" s="100">
        <v>1</v>
      </c>
      <c r="J71" s="98">
        <v>2</v>
      </c>
      <c r="K71" s="101">
        <f t="shared" si="7"/>
        <v>3</v>
      </c>
      <c r="L71" s="102">
        <f t="shared" si="8"/>
        <v>94.740000000000009</v>
      </c>
      <c r="M71" s="103">
        <f t="shared" si="8"/>
        <v>90.48</v>
      </c>
      <c r="N71" s="104">
        <f t="shared" si="8"/>
        <v>92.5</v>
      </c>
    </row>
    <row r="72" spans="1:14" ht="14.45" customHeight="1">
      <c r="A72" s="105">
        <v>74</v>
      </c>
      <c r="B72" s="106" t="s">
        <v>78</v>
      </c>
      <c r="C72" s="107">
        <v>217</v>
      </c>
      <c r="D72" s="108">
        <v>247</v>
      </c>
      <c r="E72" s="109">
        <f t="shared" ref="E72:E85" si="9">C72+D72</f>
        <v>464</v>
      </c>
      <c r="F72" s="110">
        <v>145</v>
      </c>
      <c r="G72" s="111">
        <v>153</v>
      </c>
      <c r="H72" s="112">
        <f t="shared" ref="H72:H85" si="10">F72+G72</f>
        <v>298</v>
      </c>
      <c r="I72" s="113">
        <v>49</v>
      </c>
      <c r="J72" s="111">
        <v>63</v>
      </c>
      <c r="K72" s="114">
        <f t="shared" si="7"/>
        <v>112</v>
      </c>
      <c r="L72" s="115">
        <f t="shared" si="8"/>
        <v>66.820000000000007</v>
      </c>
      <c r="M72" s="116">
        <f t="shared" si="8"/>
        <v>61.94</v>
      </c>
      <c r="N72" s="117">
        <f t="shared" si="8"/>
        <v>64.22</v>
      </c>
    </row>
    <row r="73" spans="1:14" ht="14.45" customHeight="1">
      <c r="A73" s="53">
        <v>75</v>
      </c>
      <c r="B73" s="54" t="s">
        <v>79</v>
      </c>
      <c r="C73" s="55">
        <v>179</v>
      </c>
      <c r="D73" s="56">
        <v>188</v>
      </c>
      <c r="E73" s="57">
        <f t="shared" si="9"/>
        <v>367</v>
      </c>
      <c r="F73" s="58">
        <v>117</v>
      </c>
      <c r="G73" s="59">
        <v>121</v>
      </c>
      <c r="H73" s="60">
        <f t="shared" si="10"/>
        <v>238</v>
      </c>
      <c r="I73" s="61">
        <v>37</v>
      </c>
      <c r="J73" s="59">
        <v>42</v>
      </c>
      <c r="K73" s="62">
        <f t="shared" si="7"/>
        <v>79</v>
      </c>
      <c r="L73" s="63">
        <f t="shared" si="8"/>
        <v>65.36</v>
      </c>
      <c r="M73" s="64">
        <f t="shared" si="8"/>
        <v>64.36</v>
      </c>
      <c r="N73" s="65">
        <f t="shared" si="8"/>
        <v>64.849999999999994</v>
      </c>
    </row>
    <row r="74" spans="1:14" ht="14.45" customHeight="1">
      <c r="A74" s="53">
        <v>76</v>
      </c>
      <c r="B74" s="54" t="s">
        <v>80</v>
      </c>
      <c r="C74" s="55">
        <v>187</v>
      </c>
      <c r="D74" s="56">
        <v>231</v>
      </c>
      <c r="E74" s="57">
        <f t="shared" si="9"/>
        <v>418</v>
      </c>
      <c r="F74" s="58">
        <v>127</v>
      </c>
      <c r="G74" s="59">
        <v>121</v>
      </c>
      <c r="H74" s="60">
        <f t="shared" si="10"/>
        <v>248</v>
      </c>
      <c r="I74" s="61">
        <v>50</v>
      </c>
      <c r="J74" s="59">
        <v>48</v>
      </c>
      <c r="K74" s="62">
        <f t="shared" si="7"/>
        <v>98</v>
      </c>
      <c r="L74" s="63">
        <f t="shared" si="8"/>
        <v>67.91</v>
      </c>
      <c r="M74" s="64">
        <f t="shared" si="8"/>
        <v>52.38</v>
      </c>
      <c r="N74" s="65">
        <f t="shared" si="8"/>
        <v>59.330000000000005</v>
      </c>
    </row>
    <row r="75" spans="1:14" ht="14.45" customHeight="1">
      <c r="A75" s="53">
        <v>77</v>
      </c>
      <c r="B75" s="54" t="s">
        <v>81</v>
      </c>
      <c r="C75" s="55">
        <v>56</v>
      </c>
      <c r="D75" s="56">
        <v>57</v>
      </c>
      <c r="E75" s="57">
        <f t="shared" si="9"/>
        <v>113</v>
      </c>
      <c r="F75" s="58">
        <v>36</v>
      </c>
      <c r="G75" s="59">
        <v>32</v>
      </c>
      <c r="H75" s="60">
        <f t="shared" si="10"/>
        <v>68</v>
      </c>
      <c r="I75" s="61">
        <v>9</v>
      </c>
      <c r="J75" s="59">
        <v>10</v>
      </c>
      <c r="K75" s="62">
        <f t="shared" si="7"/>
        <v>19</v>
      </c>
      <c r="L75" s="63">
        <f t="shared" si="8"/>
        <v>64.290000000000006</v>
      </c>
      <c r="M75" s="64">
        <f t="shared" si="8"/>
        <v>56.14</v>
      </c>
      <c r="N75" s="65">
        <f t="shared" si="8"/>
        <v>60.18</v>
      </c>
    </row>
    <row r="76" spans="1:14" ht="14.45" customHeight="1">
      <c r="A76" s="53">
        <v>78</v>
      </c>
      <c r="B76" s="54" t="s">
        <v>82</v>
      </c>
      <c r="C76" s="55">
        <v>43</v>
      </c>
      <c r="D76" s="56">
        <v>46</v>
      </c>
      <c r="E76" s="57">
        <f t="shared" si="9"/>
        <v>89</v>
      </c>
      <c r="F76" s="58">
        <v>32</v>
      </c>
      <c r="G76" s="59">
        <v>34</v>
      </c>
      <c r="H76" s="60">
        <f t="shared" si="10"/>
        <v>66</v>
      </c>
      <c r="I76" s="61">
        <v>8</v>
      </c>
      <c r="J76" s="59">
        <v>8</v>
      </c>
      <c r="K76" s="62">
        <f t="shared" si="7"/>
        <v>16</v>
      </c>
      <c r="L76" s="63">
        <f t="shared" si="8"/>
        <v>74.42</v>
      </c>
      <c r="M76" s="64">
        <f t="shared" si="8"/>
        <v>73.91</v>
      </c>
      <c r="N76" s="65">
        <f t="shared" si="8"/>
        <v>74.16</v>
      </c>
    </row>
    <row r="77" spans="1:14" ht="14.45" customHeight="1" thickBot="1">
      <c r="A77" s="92">
        <v>79</v>
      </c>
      <c r="B77" s="93" t="s">
        <v>83</v>
      </c>
      <c r="C77" s="94">
        <v>43</v>
      </c>
      <c r="D77" s="95">
        <v>45</v>
      </c>
      <c r="E77" s="96">
        <f t="shared" si="9"/>
        <v>88</v>
      </c>
      <c r="F77" s="97">
        <v>36</v>
      </c>
      <c r="G77" s="98">
        <v>37</v>
      </c>
      <c r="H77" s="99">
        <f t="shared" si="10"/>
        <v>73</v>
      </c>
      <c r="I77" s="100">
        <v>10</v>
      </c>
      <c r="J77" s="98">
        <v>10</v>
      </c>
      <c r="K77" s="101">
        <f t="shared" si="7"/>
        <v>20</v>
      </c>
      <c r="L77" s="102">
        <f t="shared" si="8"/>
        <v>83.72</v>
      </c>
      <c r="M77" s="103">
        <f t="shared" si="8"/>
        <v>82.22</v>
      </c>
      <c r="N77" s="104">
        <f t="shared" si="8"/>
        <v>82.95</v>
      </c>
    </row>
    <row r="78" spans="1:14" ht="14.45" customHeight="1">
      <c r="A78" s="105">
        <v>80</v>
      </c>
      <c r="B78" s="106" t="s">
        <v>84</v>
      </c>
      <c r="C78" s="107">
        <v>574</v>
      </c>
      <c r="D78" s="108">
        <v>625</v>
      </c>
      <c r="E78" s="109">
        <f t="shared" si="9"/>
        <v>1199</v>
      </c>
      <c r="F78" s="110">
        <v>279</v>
      </c>
      <c r="G78" s="111">
        <v>301</v>
      </c>
      <c r="H78" s="112">
        <f t="shared" si="10"/>
        <v>580</v>
      </c>
      <c r="I78" s="113">
        <v>82</v>
      </c>
      <c r="J78" s="111">
        <v>99</v>
      </c>
      <c r="K78" s="114">
        <f t="shared" si="7"/>
        <v>181</v>
      </c>
      <c r="L78" s="115">
        <f t="shared" si="8"/>
        <v>48.61</v>
      </c>
      <c r="M78" s="116">
        <f t="shared" si="8"/>
        <v>48.16</v>
      </c>
      <c r="N78" s="117">
        <f t="shared" si="8"/>
        <v>48.370000000000005</v>
      </c>
    </row>
    <row r="79" spans="1:14" ht="14.45" customHeight="1">
      <c r="A79" s="53">
        <v>81</v>
      </c>
      <c r="B79" s="54" t="s">
        <v>85</v>
      </c>
      <c r="C79" s="55">
        <v>204</v>
      </c>
      <c r="D79" s="56">
        <v>219</v>
      </c>
      <c r="E79" s="57">
        <f t="shared" si="9"/>
        <v>423</v>
      </c>
      <c r="F79" s="58">
        <v>113</v>
      </c>
      <c r="G79" s="59">
        <v>130</v>
      </c>
      <c r="H79" s="60">
        <f t="shared" si="10"/>
        <v>243</v>
      </c>
      <c r="I79" s="61">
        <v>30</v>
      </c>
      <c r="J79" s="59">
        <v>39</v>
      </c>
      <c r="K79" s="62">
        <f t="shared" si="7"/>
        <v>69</v>
      </c>
      <c r="L79" s="63">
        <f t="shared" si="8"/>
        <v>55.389999999999993</v>
      </c>
      <c r="M79" s="64">
        <f t="shared" si="8"/>
        <v>59.36</v>
      </c>
      <c r="N79" s="65">
        <f t="shared" si="8"/>
        <v>57.45</v>
      </c>
    </row>
    <row r="80" spans="1:14" ht="14.45" customHeight="1">
      <c r="A80" s="53">
        <v>82</v>
      </c>
      <c r="B80" s="54" t="s">
        <v>86</v>
      </c>
      <c r="C80" s="55">
        <v>225</v>
      </c>
      <c r="D80" s="56">
        <v>224</v>
      </c>
      <c r="E80" s="57">
        <f t="shared" si="9"/>
        <v>449</v>
      </c>
      <c r="F80" s="58">
        <v>108</v>
      </c>
      <c r="G80" s="59">
        <v>99</v>
      </c>
      <c r="H80" s="60">
        <f t="shared" si="10"/>
        <v>207</v>
      </c>
      <c r="I80" s="61">
        <v>36</v>
      </c>
      <c r="J80" s="59">
        <v>34</v>
      </c>
      <c r="K80" s="62">
        <f t="shared" si="7"/>
        <v>70</v>
      </c>
      <c r="L80" s="63">
        <f t="shared" si="8"/>
        <v>48</v>
      </c>
      <c r="M80" s="64">
        <f t="shared" si="8"/>
        <v>44.2</v>
      </c>
      <c r="N80" s="65">
        <f t="shared" si="8"/>
        <v>46.1</v>
      </c>
    </row>
    <row r="81" spans="1:14" ht="14.45" customHeight="1">
      <c r="A81" s="53">
        <v>83</v>
      </c>
      <c r="B81" s="54" t="s">
        <v>87</v>
      </c>
      <c r="C81" s="55">
        <v>247</v>
      </c>
      <c r="D81" s="56">
        <v>264</v>
      </c>
      <c r="E81" s="57">
        <f t="shared" si="9"/>
        <v>511</v>
      </c>
      <c r="F81" s="58">
        <v>106</v>
      </c>
      <c r="G81" s="59">
        <v>115</v>
      </c>
      <c r="H81" s="60">
        <f t="shared" si="10"/>
        <v>221</v>
      </c>
      <c r="I81" s="61">
        <v>34</v>
      </c>
      <c r="J81" s="59">
        <v>40</v>
      </c>
      <c r="K81" s="62">
        <f t="shared" si="7"/>
        <v>74</v>
      </c>
      <c r="L81" s="63">
        <f t="shared" si="8"/>
        <v>42.91</v>
      </c>
      <c r="M81" s="64">
        <f t="shared" si="8"/>
        <v>43.56</v>
      </c>
      <c r="N81" s="65">
        <f t="shared" si="8"/>
        <v>43.25</v>
      </c>
    </row>
    <row r="82" spans="1:14" ht="14.45" customHeight="1">
      <c r="A82" s="53">
        <v>84</v>
      </c>
      <c r="B82" s="54" t="s">
        <v>88</v>
      </c>
      <c r="C82" s="55">
        <v>388</v>
      </c>
      <c r="D82" s="56">
        <v>396</v>
      </c>
      <c r="E82" s="57">
        <f t="shared" si="9"/>
        <v>784</v>
      </c>
      <c r="F82" s="58">
        <v>165</v>
      </c>
      <c r="G82" s="59">
        <v>173</v>
      </c>
      <c r="H82" s="60">
        <f t="shared" si="10"/>
        <v>338</v>
      </c>
      <c r="I82" s="61">
        <v>47</v>
      </c>
      <c r="J82" s="59">
        <v>65</v>
      </c>
      <c r="K82" s="62">
        <f t="shared" si="7"/>
        <v>112</v>
      </c>
      <c r="L82" s="63">
        <f t="shared" si="8"/>
        <v>42.53</v>
      </c>
      <c r="M82" s="64">
        <f t="shared" si="8"/>
        <v>43.69</v>
      </c>
      <c r="N82" s="65">
        <f t="shared" si="8"/>
        <v>43.11</v>
      </c>
    </row>
    <row r="83" spans="1:14" ht="14.45" customHeight="1">
      <c r="A83" s="53">
        <v>85</v>
      </c>
      <c r="B83" s="54" t="s">
        <v>89</v>
      </c>
      <c r="C83" s="55">
        <v>1214</v>
      </c>
      <c r="D83" s="56">
        <v>1333</v>
      </c>
      <c r="E83" s="57">
        <f t="shared" si="9"/>
        <v>2547</v>
      </c>
      <c r="F83" s="58">
        <v>429</v>
      </c>
      <c r="G83" s="59">
        <v>497</v>
      </c>
      <c r="H83" s="60">
        <f t="shared" si="10"/>
        <v>926</v>
      </c>
      <c r="I83" s="61">
        <v>158</v>
      </c>
      <c r="J83" s="59">
        <v>210</v>
      </c>
      <c r="K83" s="62">
        <f t="shared" si="7"/>
        <v>368</v>
      </c>
      <c r="L83" s="63">
        <f t="shared" si="8"/>
        <v>35.339999999999996</v>
      </c>
      <c r="M83" s="64">
        <f t="shared" si="8"/>
        <v>37.28</v>
      </c>
      <c r="N83" s="65">
        <f t="shared" si="8"/>
        <v>36.36</v>
      </c>
    </row>
    <row r="84" spans="1:14" ht="14.45" customHeight="1">
      <c r="A84" s="53">
        <v>86</v>
      </c>
      <c r="B84" s="54" t="s">
        <v>90</v>
      </c>
      <c r="C84" s="55">
        <v>336</v>
      </c>
      <c r="D84" s="56">
        <v>400</v>
      </c>
      <c r="E84" s="57">
        <f t="shared" si="9"/>
        <v>736</v>
      </c>
      <c r="F84" s="58">
        <v>118</v>
      </c>
      <c r="G84" s="59">
        <v>132</v>
      </c>
      <c r="H84" s="60">
        <f t="shared" si="10"/>
        <v>250</v>
      </c>
      <c r="I84" s="61">
        <v>28</v>
      </c>
      <c r="J84" s="59">
        <v>41</v>
      </c>
      <c r="K84" s="62">
        <f t="shared" si="7"/>
        <v>69</v>
      </c>
      <c r="L84" s="63">
        <f t="shared" si="8"/>
        <v>35.120000000000005</v>
      </c>
      <c r="M84" s="64">
        <f t="shared" si="8"/>
        <v>33</v>
      </c>
      <c r="N84" s="65">
        <f t="shared" si="8"/>
        <v>33.97</v>
      </c>
    </row>
    <row r="85" spans="1:14" ht="14.45" customHeight="1" thickBot="1">
      <c r="A85" s="92">
        <v>87</v>
      </c>
      <c r="B85" s="93" t="s">
        <v>91</v>
      </c>
      <c r="C85" s="94">
        <v>162</v>
      </c>
      <c r="D85" s="95">
        <v>197</v>
      </c>
      <c r="E85" s="96">
        <f t="shared" si="9"/>
        <v>359</v>
      </c>
      <c r="F85" s="97">
        <v>59</v>
      </c>
      <c r="G85" s="98">
        <v>79</v>
      </c>
      <c r="H85" s="99">
        <f t="shared" si="10"/>
        <v>138</v>
      </c>
      <c r="I85" s="100">
        <v>14</v>
      </c>
      <c r="J85" s="98">
        <v>16</v>
      </c>
      <c r="K85" s="101">
        <f t="shared" si="7"/>
        <v>30</v>
      </c>
      <c r="L85" s="102">
        <f t="shared" si="8"/>
        <v>36.42</v>
      </c>
      <c r="M85" s="103">
        <f t="shared" si="8"/>
        <v>40.1</v>
      </c>
      <c r="N85" s="104">
        <f t="shared" si="8"/>
        <v>38.440000000000005</v>
      </c>
    </row>
    <row r="86" spans="1:14" ht="14.45" customHeight="1">
      <c r="A86" s="105">
        <v>88</v>
      </c>
      <c r="B86" s="106" t="s">
        <v>92</v>
      </c>
      <c r="C86" s="107">
        <v>612</v>
      </c>
      <c r="D86" s="108">
        <v>659</v>
      </c>
      <c r="E86" s="109">
        <f>C86+D86</f>
        <v>1271</v>
      </c>
      <c r="F86" s="110">
        <v>399</v>
      </c>
      <c r="G86" s="111">
        <v>418</v>
      </c>
      <c r="H86" s="112">
        <f>F86+G86</f>
        <v>817</v>
      </c>
      <c r="I86" s="113">
        <v>135</v>
      </c>
      <c r="J86" s="111">
        <v>168</v>
      </c>
      <c r="K86" s="114">
        <f t="shared" si="7"/>
        <v>303</v>
      </c>
      <c r="L86" s="115">
        <f t="shared" si="8"/>
        <v>65.2</v>
      </c>
      <c r="M86" s="116">
        <f t="shared" si="8"/>
        <v>63.43</v>
      </c>
      <c r="N86" s="117">
        <f t="shared" si="8"/>
        <v>64.28</v>
      </c>
    </row>
    <row r="87" spans="1:14" ht="14.45" customHeight="1">
      <c r="A87" s="53">
        <v>89</v>
      </c>
      <c r="B87" s="54" t="s">
        <v>93</v>
      </c>
      <c r="C87" s="55">
        <v>674</v>
      </c>
      <c r="D87" s="56">
        <v>679</v>
      </c>
      <c r="E87" s="57">
        <f>C87+D87</f>
        <v>1353</v>
      </c>
      <c r="F87" s="58">
        <v>373</v>
      </c>
      <c r="G87" s="59">
        <v>365</v>
      </c>
      <c r="H87" s="60">
        <f>F87+G87</f>
        <v>738</v>
      </c>
      <c r="I87" s="61">
        <v>119</v>
      </c>
      <c r="J87" s="59">
        <v>133</v>
      </c>
      <c r="K87" s="62">
        <f t="shared" si="7"/>
        <v>252</v>
      </c>
      <c r="L87" s="63">
        <f t="shared" si="8"/>
        <v>55.34</v>
      </c>
      <c r="M87" s="64">
        <f t="shared" si="8"/>
        <v>53.76</v>
      </c>
      <c r="N87" s="65">
        <f t="shared" si="8"/>
        <v>54.55</v>
      </c>
    </row>
    <row r="88" spans="1:14" ht="14.45" customHeight="1">
      <c r="A88" s="53">
        <v>90</v>
      </c>
      <c r="B88" s="54" t="s">
        <v>94</v>
      </c>
      <c r="C88" s="55">
        <v>92</v>
      </c>
      <c r="D88" s="56">
        <v>119</v>
      </c>
      <c r="E88" s="57">
        <f>C88+D88</f>
        <v>211</v>
      </c>
      <c r="F88" s="58">
        <v>69</v>
      </c>
      <c r="G88" s="59">
        <v>82</v>
      </c>
      <c r="H88" s="60">
        <f>F88+G88</f>
        <v>151</v>
      </c>
      <c r="I88" s="61">
        <v>11</v>
      </c>
      <c r="J88" s="59">
        <v>18</v>
      </c>
      <c r="K88" s="62">
        <f t="shared" si="7"/>
        <v>29</v>
      </c>
      <c r="L88" s="63">
        <f t="shared" si="8"/>
        <v>75</v>
      </c>
      <c r="M88" s="64">
        <f t="shared" si="8"/>
        <v>68.910000000000011</v>
      </c>
      <c r="N88" s="65">
        <f t="shared" si="8"/>
        <v>71.56</v>
      </c>
    </row>
    <row r="89" spans="1:14" ht="14.45" customHeight="1" thickBot="1">
      <c r="A89" s="92">
        <v>91</v>
      </c>
      <c r="B89" s="93" t="s">
        <v>95</v>
      </c>
      <c r="C89" s="94">
        <v>75</v>
      </c>
      <c r="D89" s="95">
        <v>81</v>
      </c>
      <c r="E89" s="96">
        <f>C89+D89</f>
        <v>156</v>
      </c>
      <c r="F89" s="97">
        <v>48</v>
      </c>
      <c r="G89" s="98">
        <v>49</v>
      </c>
      <c r="H89" s="99">
        <f>F89+G89</f>
        <v>97</v>
      </c>
      <c r="I89" s="100">
        <v>13</v>
      </c>
      <c r="J89" s="98">
        <v>20</v>
      </c>
      <c r="K89" s="101">
        <f t="shared" si="7"/>
        <v>33</v>
      </c>
      <c r="L89" s="102">
        <f t="shared" si="8"/>
        <v>64</v>
      </c>
      <c r="M89" s="103">
        <f t="shared" si="8"/>
        <v>60.49</v>
      </c>
      <c r="N89" s="104">
        <f t="shared" si="8"/>
        <v>62.18</v>
      </c>
    </row>
    <row r="90" spans="1:14" ht="14.45" customHeight="1">
      <c r="A90" s="105">
        <v>92</v>
      </c>
      <c r="B90" s="106" t="s">
        <v>96</v>
      </c>
      <c r="C90" s="107">
        <v>561</v>
      </c>
      <c r="D90" s="108">
        <v>645</v>
      </c>
      <c r="E90" s="109">
        <f t="shared" ref="E90:E97" si="11">C90+D90</f>
        <v>1206</v>
      </c>
      <c r="F90" s="110">
        <v>216</v>
      </c>
      <c r="G90" s="111">
        <v>259</v>
      </c>
      <c r="H90" s="112">
        <f t="shared" ref="H90:H97" si="12">F90+G90</f>
        <v>475</v>
      </c>
      <c r="I90" s="113">
        <v>74</v>
      </c>
      <c r="J90" s="111">
        <v>89</v>
      </c>
      <c r="K90" s="114">
        <f t="shared" si="7"/>
        <v>163</v>
      </c>
      <c r="L90" s="115">
        <f t="shared" si="8"/>
        <v>38.5</v>
      </c>
      <c r="M90" s="116">
        <f t="shared" si="8"/>
        <v>40.160000000000004</v>
      </c>
      <c r="N90" s="117">
        <f t="shared" si="8"/>
        <v>39.39</v>
      </c>
    </row>
    <row r="91" spans="1:14" ht="14.45" customHeight="1">
      <c r="A91" s="53">
        <v>93</v>
      </c>
      <c r="B91" s="54" t="s">
        <v>97</v>
      </c>
      <c r="C91" s="55">
        <v>366</v>
      </c>
      <c r="D91" s="56">
        <v>429</v>
      </c>
      <c r="E91" s="57">
        <f t="shared" si="11"/>
        <v>795</v>
      </c>
      <c r="F91" s="58">
        <v>162</v>
      </c>
      <c r="G91" s="59">
        <v>182</v>
      </c>
      <c r="H91" s="60">
        <f t="shared" si="12"/>
        <v>344</v>
      </c>
      <c r="I91" s="61">
        <v>39</v>
      </c>
      <c r="J91" s="59">
        <v>52</v>
      </c>
      <c r="K91" s="62">
        <f t="shared" si="7"/>
        <v>91</v>
      </c>
      <c r="L91" s="63">
        <f t="shared" si="8"/>
        <v>44.26</v>
      </c>
      <c r="M91" s="64">
        <f t="shared" si="8"/>
        <v>42.42</v>
      </c>
      <c r="N91" s="65">
        <f t="shared" si="8"/>
        <v>43.269999999999996</v>
      </c>
    </row>
    <row r="92" spans="1:14" ht="14.45" customHeight="1">
      <c r="A92" s="53">
        <v>94</v>
      </c>
      <c r="B92" s="54" t="s">
        <v>98</v>
      </c>
      <c r="C92" s="55">
        <v>412</v>
      </c>
      <c r="D92" s="56">
        <v>433</v>
      </c>
      <c r="E92" s="57">
        <f t="shared" si="11"/>
        <v>845</v>
      </c>
      <c r="F92" s="58">
        <v>173</v>
      </c>
      <c r="G92" s="59">
        <v>190</v>
      </c>
      <c r="H92" s="60">
        <f t="shared" si="12"/>
        <v>363</v>
      </c>
      <c r="I92" s="61">
        <v>42</v>
      </c>
      <c r="J92" s="59">
        <v>58</v>
      </c>
      <c r="K92" s="62">
        <f t="shared" si="7"/>
        <v>100</v>
      </c>
      <c r="L92" s="63">
        <f t="shared" si="8"/>
        <v>41.99</v>
      </c>
      <c r="M92" s="64">
        <f t="shared" si="8"/>
        <v>43.88</v>
      </c>
      <c r="N92" s="65">
        <f t="shared" si="8"/>
        <v>42.96</v>
      </c>
    </row>
    <row r="93" spans="1:14" ht="14.45" customHeight="1">
      <c r="A93" s="53">
        <v>95</v>
      </c>
      <c r="B93" s="54" t="s">
        <v>99</v>
      </c>
      <c r="C93" s="55">
        <v>35</v>
      </c>
      <c r="D93" s="56">
        <v>39</v>
      </c>
      <c r="E93" s="57">
        <f t="shared" si="11"/>
        <v>74</v>
      </c>
      <c r="F93" s="58">
        <v>24</v>
      </c>
      <c r="G93" s="59">
        <v>29</v>
      </c>
      <c r="H93" s="60">
        <f t="shared" si="12"/>
        <v>53</v>
      </c>
      <c r="I93" s="61">
        <v>4</v>
      </c>
      <c r="J93" s="59">
        <v>5</v>
      </c>
      <c r="K93" s="62">
        <f t="shared" si="7"/>
        <v>9</v>
      </c>
      <c r="L93" s="63">
        <f t="shared" si="8"/>
        <v>68.569999999999993</v>
      </c>
      <c r="M93" s="64">
        <f t="shared" si="8"/>
        <v>74.36</v>
      </c>
      <c r="N93" s="65">
        <f t="shared" si="8"/>
        <v>71.61999999999999</v>
      </c>
    </row>
    <row r="94" spans="1:14" ht="14.45" customHeight="1">
      <c r="A94" s="53">
        <v>96</v>
      </c>
      <c r="B94" s="54" t="s">
        <v>100</v>
      </c>
      <c r="C94" s="55">
        <v>329</v>
      </c>
      <c r="D94" s="56">
        <v>332</v>
      </c>
      <c r="E94" s="57">
        <f t="shared" si="11"/>
        <v>661</v>
      </c>
      <c r="F94" s="58">
        <v>125</v>
      </c>
      <c r="G94" s="59">
        <v>137</v>
      </c>
      <c r="H94" s="60">
        <f t="shared" si="12"/>
        <v>262</v>
      </c>
      <c r="I94" s="61">
        <v>27</v>
      </c>
      <c r="J94" s="59">
        <v>42</v>
      </c>
      <c r="K94" s="62">
        <f t="shared" si="7"/>
        <v>69</v>
      </c>
      <c r="L94" s="63">
        <f t="shared" si="8"/>
        <v>37.99</v>
      </c>
      <c r="M94" s="64">
        <f t="shared" si="8"/>
        <v>41.27</v>
      </c>
      <c r="N94" s="65">
        <f t="shared" si="8"/>
        <v>39.64</v>
      </c>
    </row>
    <row r="95" spans="1:14" ht="14.45" customHeight="1">
      <c r="A95" s="53">
        <v>97</v>
      </c>
      <c r="B95" s="54" t="s">
        <v>101</v>
      </c>
      <c r="C95" s="55">
        <v>202</v>
      </c>
      <c r="D95" s="56">
        <v>188</v>
      </c>
      <c r="E95" s="57">
        <f t="shared" si="11"/>
        <v>390</v>
      </c>
      <c r="F95" s="58">
        <v>110</v>
      </c>
      <c r="G95" s="59">
        <v>89</v>
      </c>
      <c r="H95" s="60">
        <f t="shared" si="12"/>
        <v>199</v>
      </c>
      <c r="I95" s="61">
        <v>21</v>
      </c>
      <c r="J95" s="59">
        <v>30</v>
      </c>
      <c r="K95" s="62">
        <f t="shared" si="7"/>
        <v>51</v>
      </c>
      <c r="L95" s="63">
        <f t="shared" si="8"/>
        <v>54.459999999999994</v>
      </c>
      <c r="M95" s="64">
        <f t="shared" si="8"/>
        <v>47.339999999999996</v>
      </c>
      <c r="N95" s="65">
        <f t="shared" si="8"/>
        <v>51.03</v>
      </c>
    </row>
    <row r="96" spans="1:14" ht="14.45" customHeight="1">
      <c r="A96" s="53">
        <v>98</v>
      </c>
      <c r="B96" s="54" t="s">
        <v>102</v>
      </c>
      <c r="C96" s="55">
        <v>357</v>
      </c>
      <c r="D96" s="56">
        <v>419</v>
      </c>
      <c r="E96" s="57">
        <f t="shared" si="11"/>
        <v>776</v>
      </c>
      <c r="F96" s="58">
        <v>144</v>
      </c>
      <c r="G96" s="59">
        <v>161</v>
      </c>
      <c r="H96" s="60">
        <f t="shared" si="12"/>
        <v>305</v>
      </c>
      <c r="I96" s="61">
        <v>35</v>
      </c>
      <c r="J96" s="59">
        <v>53</v>
      </c>
      <c r="K96" s="62">
        <f t="shared" si="7"/>
        <v>88</v>
      </c>
      <c r="L96" s="63">
        <f t="shared" si="8"/>
        <v>40.339999999999996</v>
      </c>
      <c r="M96" s="64">
        <f t="shared" si="8"/>
        <v>38.42</v>
      </c>
      <c r="N96" s="65">
        <f t="shared" si="8"/>
        <v>39.300000000000004</v>
      </c>
    </row>
    <row r="97" spans="1:14" ht="14.45" customHeight="1" thickBot="1">
      <c r="A97" s="92">
        <v>99</v>
      </c>
      <c r="B97" s="93" t="s">
        <v>103</v>
      </c>
      <c r="C97" s="94">
        <v>32</v>
      </c>
      <c r="D97" s="95">
        <v>37</v>
      </c>
      <c r="E97" s="96">
        <f t="shared" si="11"/>
        <v>69</v>
      </c>
      <c r="F97" s="97">
        <v>20</v>
      </c>
      <c r="G97" s="98">
        <v>25</v>
      </c>
      <c r="H97" s="99">
        <f t="shared" si="12"/>
        <v>45</v>
      </c>
      <c r="I97" s="100">
        <v>3</v>
      </c>
      <c r="J97" s="98">
        <v>3</v>
      </c>
      <c r="K97" s="101">
        <f t="shared" si="7"/>
        <v>6</v>
      </c>
      <c r="L97" s="102">
        <f t="shared" si="8"/>
        <v>62.5</v>
      </c>
      <c r="M97" s="103">
        <f t="shared" si="8"/>
        <v>67.569999999999993</v>
      </c>
      <c r="N97" s="104">
        <f t="shared" si="8"/>
        <v>65.22</v>
      </c>
    </row>
    <row r="98" spans="1:14" ht="14.45" customHeight="1">
      <c r="A98" s="118" t="s">
        <v>104</v>
      </c>
      <c r="B98" s="119"/>
      <c r="C98" s="120">
        <f t="shared" ref="C98:K98" si="13">SUM(C6:C47)</f>
        <v>57059</v>
      </c>
      <c r="D98" s="121">
        <f t="shared" si="13"/>
        <v>62630</v>
      </c>
      <c r="E98" s="122">
        <f t="shared" si="13"/>
        <v>119689</v>
      </c>
      <c r="F98" s="110">
        <f t="shared" si="13"/>
        <v>20688</v>
      </c>
      <c r="G98" s="111">
        <f t="shared" si="13"/>
        <v>23624</v>
      </c>
      <c r="H98" s="112">
        <f t="shared" si="13"/>
        <v>44312</v>
      </c>
      <c r="I98" s="113">
        <f t="shared" si="13"/>
        <v>6059</v>
      </c>
      <c r="J98" s="111">
        <f t="shared" si="13"/>
        <v>8109</v>
      </c>
      <c r="K98" s="114">
        <f t="shared" si="13"/>
        <v>14168</v>
      </c>
      <c r="L98" s="115">
        <f t="shared" si="8"/>
        <v>36.26</v>
      </c>
      <c r="M98" s="116">
        <f t="shared" si="8"/>
        <v>37.72</v>
      </c>
      <c r="N98" s="117">
        <f t="shared" si="8"/>
        <v>37.019999999999996</v>
      </c>
    </row>
    <row r="99" spans="1:14" ht="14.45" customHeight="1">
      <c r="A99" s="123" t="s">
        <v>105</v>
      </c>
      <c r="B99" s="124"/>
      <c r="C99" s="125">
        <f t="shared" ref="C99:J99" si="14">SUM(C48:C55)</f>
        <v>3193</v>
      </c>
      <c r="D99" s="126">
        <f t="shared" si="14"/>
        <v>3623</v>
      </c>
      <c r="E99" s="127">
        <f t="shared" si="14"/>
        <v>6816</v>
      </c>
      <c r="F99" s="58">
        <f t="shared" si="14"/>
        <v>1190</v>
      </c>
      <c r="G99" s="59">
        <f t="shared" si="14"/>
        <v>1343</v>
      </c>
      <c r="H99" s="60">
        <f t="shared" si="14"/>
        <v>2533</v>
      </c>
      <c r="I99" s="61">
        <f t="shared" si="14"/>
        <v>343</v>
      </c>
      <c r="J99" s="59">
        <f t="shared" si="14"/>
        <v>457</v>
      </c>
      <c r="K99" s="62">
        <f t="shared" ref="K99:K105" si="15">I99+J99</f>
        <v>800</v>
      </c>
      <c r="L99" s="63">
        <f t="shared" si="8"/>
        <v>37.269999999999996</v>
      </c>
      <c r="M99" s="64">
        <f t="shared" si="8"/>
        <v>37.07</v>
      </c>
      <c r="N99" s="65">
        <f t="shared" si="8"/>
        <v>37.159999999999997</v>
      </c>
    </row>
    <row r="100" spans="1:14" ht="14.45" customHeight="1">
      <c r="A100" s="123" t="s">
        <v>106</v>
      </c>
      <c r="B100" s="124"/>
      <c r="C100" s="125">
        <f t="shared" ref="C100:J100" si="16">SUM(C56:C58)</f>
        <v>1151</v>
      </c>
      <c r="D100" s="126">
        <f t="shared" si="16"/>
        <v>1218</v>
      </c>
      <c r="E100" s="127">
        <f t="shared" si="16"/>
        <v>2369</v>
      </c>
      <c r="F100" s="58">
        <f t="shared" si="16"/>
        <v>535</v>
      </c>
      <c r="G100" s="59">
        <f t="shared" si="16"/>
        <v>565</v>
      </c>
      <c r="H100" s="60">
        <f t="shared" si="16"/>
        <v>1100</v>
      </c>
      <c r="I100" s="61">
        <f t="shared" si="16"/>
        <v>186</v>
      </c>
      <c r="J100" s="59">
        <f t="shared" si="16"/>
        <v>208</v>
      </c>
      <c r="K100" s="62">
        <f t="shared" si="15"/>
        <v>394</v>
      </c>
      <c r="L100" s="63">
        <f t="shared" si="8"/>
        <v>46.48</v>
      </c>
      <c r="M100" s="64">
        <f t="shared" si="8"/>
        <v>46.39</v>
      </c>
      <c r="N100" s="65">
        <f t="shared" si="8"/>
        <v>46.43</v>
      </c>
    </row>
    <row r="101" spans="1:14" ht="14.45" customHeight="1">
      <c r="A101" s="123" t="s">
        <v>107</v>
      </c>
      <c r="B101" s="124"/>
      <c r="C101" s="125">
        <f t="shared" ref="C101:J101" si="17">SUM(C59:C66)</f>
        <v>2673</v>
      </c>
      <c r="D101" s="126">
        <f t="shared" si="17"/>
        <v>2888</v>
      </c>
      <c r="E101" s="127">
        <f t="shared" si="17"/>
        <v>5561</v>
      </c>
      <c r="F101" s="58">
        <f t="shared" si="17"/>
        <v>1331</v>
      </c>
      <c r="G101" s="59">
        <f t="shared" si="17"/>
        <v>1443</v>
      </c>
      <c r="H101" s="60">
        <f t="shared" si="17"/>
        <v>2774</v>
      </c>
      <c r="I101" s="61">
        <f t="shared" si="17"/>
        <v>424</v>
      </c>
      <c r="J101" s="59">
        <f t="shared" si="17"/>
        <v>556</v>
      </c>
      <c r="K101" s="62">
        <f t="shared" si="15"/>
        <v>980</v>
      </c>
      <c r="L101" s="63">
        <f t="shared" si="8"/>
        <v>49.79</v>
      </c>
      <c r="M101" s="64">
        <f t="shared" si="8"/>
        <v>49.97</v>
      </c>
      <c r="N101" s="65">
        <f t="shared" si="8"/>
        <v>49.88</v>
      </c>
    </row>
    <row r="102" spans="1:14" ht="14.45" customHeight="1">
      <c r="A102" s="123" t="s">
        <v>108</v>
      </c>
      <c r="B102" s="124"/>
      <c r="C102" s="125">
        <f t="shared" ref="C102:J102" si="18">SUM(C67:C71)</f>
        <v>1322</v>
      </c>
      <c r="D102" s="126">
        <f t="shared" si="18"/>
        <v>1496</v>
      </c>
      <c r="E102" s="127">
        <f t="shared" si="18"/>
        <v>2818</v>
      </c>
      <c r="F102" s="58">
        <f t="shared" si="18"/>
        <v>782</v>
      </c>
      <c r="G102" s="59">
        <f t="shared" si="18"/>
        <v>889</v>
      </c>
      <c r="H102" s="60">
        <f t="shared" si="18"/>
        <v>1671</v>
      </c>
      <c r="I102" s="61">
        <f t="shared" si="18"/>
        <v>280</v>
      </c>
      <c r="J102" s="59">
        <f t="shared" si="18"/>
        <v>369</v>
      </c>
      <c r="K102" s="62">
        <f t="shared" si="15"/>
        <v>649</v>
      </c>
      <c r="L102" s="63">
        <f t="shared" ref="L102:N107" si="19">ROUND(F102/C102,4)*100</f>
        <v>59.150000000000006</v>
      </c>
      <c r="M102" s="64">
        <f t="shared" si="19"/>
        <v>59.430000000000007</v>
      </c>
      <c r="N102" s="65">
        <f t="shared" si="19"/>
        <v>59.3</v>
      </c>
    </row>
    <row r="103" spans="1:14" ht="14.45" customHeight="1">
      <c r="A103" s="123" t="s">
        <v>109</v>
      </c>
      <c r="B103" s="124"/>
      <c r="C103" s="125">
        <f t="shared" ref="C103:J103" si="20">SUM(C72:C77)</f>
        <v>725</v>
      </c>
      <c r="D103" s="126">
        <f t="shared" si="20"/>
        <v>814</v>
      </c>
      <c r="E103" s="127">
        <f t="shared" si="20"/>
        <v>1539</v>
      </c>
      <c r="F103" s="58">
        <f t="shared" si="20"/>
        <v>493</v>
      </c>
      <c r="G103" s="59">
        <f t="shared" si="20"/>
        <v>498</v>
      </c>
      <c r="H103" s="60">
        <f t="shared" si="20"/>
        <v>991</v>
      </c>
      <c r="I103" s="61">
        <f t="shared" si="20"/>
        <v>163</v>
      </c>
      <c r="J103" s="59">
        <f t="shared" si="20"/>
        <v>181</v>
      </c>
      <c r="K103" s="62">
        <f t="shared" si="15"/>
        <v>344</v>
      </c>
      <c r="L103" s="63">
        <f t="shared" si="19"/>
        <v>68</v>
      </c>
      <c r="M103" s="64">
        <f t="shared" si="19"/>
        <v>61.18</v>
      </c>
      <c r="N103" s="65">
        <f t="shared" si="19"/>
        <v>64.39</v>
      </c>
    </row>
    <row r="104" spans="1:14" ht="14.45" customHeight="1">
      <c r="A104" s="123" t="s">
        <v>110</v>
      </c>
      <c r="B104" s="124"/>
      <c r="C104" s="125">
        <f t="shared" ref="C104:J104" si="21">SUM(C78:C85)</f>
        <v>3350</v>
      </c>
      <c r="D104" s="126">
        <f t="shared" si="21"/>
        <v>3658</v>
      </c>
      <c r="E104" s="127">
        <f t="shared" si="21"/>
        <v>7008</v>
      </c>
      <c r="F104" s="58">
        <f t="shared" si="21"/>
        <v>1377</v>
      </c>
      <c r="G104" s="59">
        <f t="shared" si="21"/>
        <v>1526</v>
      </c>
      <c r="H104" s="60">
        <f t="shared" si="21"/>
        <v>2903</v>
      </c>
      <c r="I104" s="61">
        <f t="shared" si="21"/>
        <v>429</v>
      </c>
      <c r="J104" s="59">
        <f t="shared" si="21"/>
        <v>544</v>
      </c>
      <c r="K104" s="62">
        <f t="shared" si="15"/>
        <v>973</v>
      </c>
      <c r="L104" s="63">
        <f t="shared" si="19"/>
        <v>41.099999999999994</v>
      </c>
      <c r="M104" s="64">
        <f t="shared" si="19"/>
        <v>41.72</v>
      </c>
      <c r="N104" s="65">
        <f t="shared" si="19"/>
        <v>41.42</v>
      </c>
    </row>
    <row r="105" spans="1:14" ht="14.45" customHeight="1">
      <c r="A105" s="123" t="s">
        <v>111</v>
      </c>
      <c r="B105" s="124"/>
      <c r="C105" s="125">
        <f t="shared" ref="C105:J105" si="22">SUM(C86:C89)</f>
        <v>1453</v>
      </c>
      <c r="D105" s="126">
        <f t="shared" si="22"/>
        <v>1538</v>
      </c>
      <c r="E105" s="127">
        <f t="shared" si="22"/>
        <v>2991</v>
      </c>
      <c r="F105" s="58">
        <f t="shared" si="22"/>
        <v>889</v>
      </c>
      <c r="G105" s="59">
        <f t="shared" si="22"/>
        <v>914</v>
      </c>
      <c r="H105" s="60">
        <f t="shared" si="22"/>
        <v>1803</v>
      </c>
      <c r="I105" s="61">
        <f t="shared" si="22"/>
        <v>278</v>
      </c>
      <c r="J105" s="59">
        <f t="shared" si="22"/>
        <v>339</v>
      </c>
      <c r="K105" s="62">
        <f t="shared" si="15"/>
        <v>617</v>
      </c>
      <c r="L105" s="63">
        <f t="shared" si="19"/>
        <v>61.18</v>
      </c>
      <c r="M105" s="64">
        <f t="shared" si="19"/>
        <v>59.430000000000007</v>
      </c>
      <c r="N105" s="65">
        <f t="shared" si="19"/>
        <v>60.28</v>
      </c>
    </row>
    <row r="106" spans="1:14" ht="14.45" customHeight="1" thickBot="1">
      <c r="A106" s="128" t="s">
        <v>112</v>
      </c>
      <c r="B106" s="129"/>
      <c r="C106" s="97">
        <f t="shared" ref="C106:K106" si="23">SUM(C90:C97)</f>
        <v>2294</v>
      </c>
      <c r="D106" s="98">
        <f t="shared" si="23"/>
        <v>2522</v>
      </c>
      <c r="E106" s="130">
        <f t="shared" si="23"/>
        <v>4816</v>
      </c>
      <c r="F106" s="97">
        <f t="shared" si="23"/>
        <v>974</v>
      </c>
      <c r="G106" s="98">
        <f t="shared" si="23"/>
        <v>1072</v>
      </c>
      <c r="H106" s="99">
        <f t="shared" si="23"/>
        <v>2046</v>
      </c>
      <c r="I106" s="100">
        <f t="shared" si="23"/>
        <v>245</v>
      </c>
      <c r="J106" s="98">
        <f t="shared" si="23"/>
        <v>332</v>
      </c>
      <c r="K106" s="101">
        <f t="shared" si="23"/>
        <v>577</v>
      </c>
      <c r="L106" s="102">
        <f t="shared" si="19"/>
        <v>42.46</v>
      </c>
      <c r="M106" s="103">
        <f t="shared" si="19"/>
        <v>42.51</v>
      </c>
      <c r="N106" s="104">
        <f t="shared" si="19"/>
        <v>42.480000000000004</v>
      </c>
    </row>
    <row r="107" spans="1:14" ht="14.45" customHeight="1" thickBot="1">
      <c r="A107" s="131" t="s">
        <v>113</v>
      </c>
      <c r="B107" s="132"/>
      <c r="C107" s="133">
        <f t="shared" ref="C107:K107" si="24">C98+C99+C100+C101+C102+C103+C104+C105+C106</f>
        <v>73220</v>
      </c>
      <c r="D107" s="134">
        <f t="shared" si="24"/>
        <v>80387</v>
      </c>
      <c r="E107" s="135">
        <f t="shared" si="24"/>
        <v>153607</v>
      </c>
      <c r="F107" s="133">
        <f t="shared" si="24"/>
        <v>28259</v>
      </c>
      <c r="G107" s="134">
        <f t="shared" si="24"/>
        <v>31874</v>
      </c>
      <c r="H107" s="136">
        <f t="shared" si="24"/>
        <v>60133</v>
      </c>
      <c r="I107" s="137">
        <f t="shared" si="24"/>
        <v>8407</v>
      </c>
      <c r="J107" s="134">
        <f t="shared" si="24"/>
        <v>11095</v>
      </c>
      <c r="K107" s="138">
        <f t="shared" si="24"/>
        <v>19502</v>
      </c>
      <c r="L107" s="139">
        <f t="shared" si="19"/>
        <v>38.590000000000003</v>
      </c>
      <c r="M107" s="140">
        <f t="shared" si="19"/>
        <v>39.65</v>
      </c>
      <c r="N107" s="141">
        <f t="shared" si="19"/>
        <v>39.15</v>
      </c>
    </row>
  </sheetData>
  <mergeCells count="15">
    <mergeCell ref="A105:B105"/>
    <mergeCell ref="A106:B106"/>
    <mergeCell ref="A107:B107"/>
    <mergeCell ref="A99:B99"/>
    <mergeCell ref="A100:B100"/>
    <mergeCell ref="A101:B101"/>
    <mergeCell ref="A102:B102"/>
    <mergeCell ref="A103:B103"/>
    <mergeCell ref="A104:B104"/>
    <mergeCell ref="A3:B5"/>
    <mergeCell ref="C3:E4"/>
    <mergeCell ref="F3:H4"/>
    <mergeCell ref="L3:N4"/>
    <mergeCell ref="I4:K4"/>
    <mergeCell ref="A98:B98"/>
  </mergeCells>
  <phoneticPr fontId="3"/>
  <printOptions horizontalCentered="1"/>
  <pageMargins left="0.39370078740157483" right="0.35433070866141736" top="0.59375" bottom="0.6692913385826772" header="0.19685039370078741" footer="0.19685039370078741"/>
  <pageSetup paperSize="9" firstPageNumber="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区別</vt:lpstr>
      <vt:lpstr>区別!Print_Titles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鳥取市役所</cp:lastModifiedBy>
  <dcterms:created xsi:type="dcterms:W3CDTF">2022-12-14T01:35:48Z</dcterms:created>
  <dcterms:modified xsi:type="dcterms:W3CDTF">2022-12-14T01:36:13Z</dcterms:modified>
</cp:coreProperties>
</file>