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R5原稿\R5知事県議選挙投票者数HPｱｯﾌﾟ用)\"/>
    </mc:Choice>
  </mc:AlternateContent>
  <bookViews>
    <workbookView xWindow="0" yWindow="0" windowWidth="15360" windowHeight="7650"/>
  </bookViews>
  <sheets>
    <sheet name="Sheet1" sheetId="1" r:id="rId1"/>
  </sheets>
  <definedNames>
    <definedName name="_xlnm.Print_Area" localSheetId="0">Sheet1!$A$1:$T$105</definedName>
    <definedName name="_xlnm.Print_Titles" localSheetId="0">Sheet1!$A:$B,Sheet1!$1:$3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5" i="1" l="1"/>
  <c r="L105" i="1"/>
  <c r="N105" i="1" s="1"/>
  <c r="K105" i="1"/>
  <c r="J105" i="1"/>
  <c r="I105" i="1"/>
  <c r="G105" i="1"/>
  <c r="F105" i="1"/>
  <c r="D105" i="1"/>
  <c r="C105" i="1"/>
  <c r="M104" i="1"/>
  <c r="N104" i="1" s="1"/>
  <c r="L104" i="1"/>
  <c r="J104" i="1"/>
  <c r="I104" i="1"/>
  <c r="K104" i="1" s="1"/>
  <c r="G104" i="1"/>
  <c r="F104" i="1"/>
  <c r="D104" i="1"/>
  <c r="C104" i="1"/>
  <c r="M103" i="1"/>
  <c r="L103" i="1"/>
  <c r="N103" i="1" s="1"/>
  <c r="J103" i="1"/>
  <c r="I103" i="1"/>
  <c r="K103" i="1" s="1"/>
  <c r="G103" i="1"/>
  <c r="F103" i="1"/>
  <c r="D103" i="1"/>
  <c r="C103" i="1"/>
  <c r="M102" i="1"/>
  <c r="N102" i="1" s="1"/>
  <c r="L102" i="1"/>
  <c r="K102" i="1"/>
  <c r="J102" i="1"/>
  <c r="I102" i="1"/>
  <c r="G102" i="1"/>
  <c r="F102" i="1"/>
  <c r="D102" i="1"/>
  <c r="C102" i="1"/>
  <c r="M101" i="1"/>
  <c r="L101" i="1"/>
  <c r="N101" i="1" s="1"/>
  <c r="K101" i="1"/>
  <c r="J101" i="1"/>
  <c r="I101" i="1"/>
  <c r="G101" i="1"/>
  <c r="F101" i="1"/>
  <c r="D101" i="1"/>
  <c r="C101" i="1"/>
  <c r="M100" i="1"/>
  <c r="N100" i="1" s="1"/>
  <c r="L100" i="1"/>
  <c r="J100" i="1"/>
  <c r="I100" i="1"/>
  <c r="K100" i="1" s="1"/>
  <c r="G100" i="1"/>
  <c r="F100" i="1"/>
  <c r="D100" i="1"/>
  <c r="C100" i="1"/>
  <c r="M99" i="1"/>
  <c r="L99" i="1"/>
  <c r="N99" i="1" s="1"/>
  <c r="J99" i="1"/>
  <c r="I99" i="1"/>
  <c r="K99" i="1" s="1"/>
  <c r="G99" i="1"/>
  <c r="F99" i="1"/>
  <c r="D99" i="1"/>
  <c r="C99" i="1"/>
  <c r="M98" i="1"/>
  <c r="N98" i="1" s="1"/>
  <c r="L98" i="1"/>
  <c r="K98" i="1"/>
  <c r="J98" i="1"/>
  <c r="I98" i="1"/>
  <c r="G98" i="1"/>
  <c r="F98" i="1"/>
  <c r="D98" i="1"/>
  <c r="C98" i="1"/>
  <c r="M97" i="1"/>
  <c r="L97" i="1"/>
  <c r="N97" i="1" s="1"/>
  <c r="K97" i="1"/>
  <c r="J97" i="1"/>
  <c r="I97" i="1"/>
  <c r="G97" i="1"/>
  <c r="F97" i="1"/>
  <c r="D97" i="1"/>
  <c r="C97" i="1"/>
  <c r="M96" i="1"/>
  <c r="L96" i="1"/>
  <c r="J96" i="1"/>
  <c r="I96" i="1"/>
  <c r="G96" i="1"/>
  <c r="F96" i="1"/>
  <c r="D96" i="1"/>
  <c r="C96" i="1"/>
  <c r="S95" i="1"/>
  <c r="Q95" i="1"/>
  <c r="T95" i="1" s="1"/>
  <c r="P95" i="1"/>
  <c r="O95" i="1"/>
  <c r="R95" i="1" s="1"/>
  <c r="N95" i="1"/>
  <c r="K95" i="1"/>
  <c r="H95" i="1"/>
  <c r="E95" i="1"/>
  <c r="S94" i="1"/>
  <c r="R94" i="1"/>
  <c r="Q94" i="1"/>
  <c r="T94" i="1" s="1"/>
  <c r="P94" i="1"/>
  <c r="O94" i="1"/>
  <c r="N94" i="1"/>
  <c r="K94" i="1"/>
  <c r="H94" i="1"/>
  <c r="E94" i="1"/>
  <c r="S93" i="1"/>
  <c r="P93" i="1"/>
  <c r="O93" i="1"/>
  <c r="R93" i="1" s="1"/>
  <c r="N93" i="1"/>
  <c r="K93" i="1"/>
  <c r="H93" i="1"/>
  <c r="E93" i="1"/>
  <c r="S92" i="1"/>
  <c r="P92" i="1"/>
  <c r="O92" i="1"/>
  <c r="R92" i="1" s="1"/>
  <c r="N92" i="1"/>
  <c r="K92" i="1"/>
  <c r="H92" i="1"/>
  <c r="E92" i="1"/>
  <c r="S91" i="1"/>
  <c r="Q91" i="1"/>
  <c r="T91" i="1" s="1"/>
  <c r="P91" i="1"/>
  <c r="O91" i="1"/>
  <c r="R91" i="1" s="1"/>
  <c r="N91" i="1"/>
  <c r="K91" i="1"/>
  <c r="H91" i="1"/>
  <c r="E91" i="1"/>
  <c r="S90" i="1"/>
  <c r="R90" i="1"/>
  <c r="Q90" i="1"/>
  <c r="T90" i="1" s="1"/>
  <c r="P90" i="1"/>
  <c r="O90" i="1"/>
  <c r="N90" i="1"/>
  <c r="K90" i="1"/>
  <c r="H90" i="1"/>
  <c r="E90" i="1"/>
  <c r="S89" i="1"/>
  <c r="P89" i="1"/>
  <c r="P105" i="1" s="1"/>
  <c r="S105" i="1" s="1"/>
  <c r="O89" i="1"/>
  <c r="R89" i="1" s="1"/>
  <c r="N89" i="1"/>
  <c r="K89" i="1"/>
  <c r="H89" i="1"/>
  <c r="H105" i="1" s="1"/>
  <c r="E89" i="1"/>
  <c r="E105" i="1" s="1"/>
  <c r="S88" i="1"/>
  <c r="P88" i="1"/>
  <c r="O88" i="1"/>
  <c r="R88" i="1" s="1"/>
  <c r="N88" i="1"/>
  <c r="K88" i="1"/>
  <c r="H88" i="1"/>
  <c r="E88" i="1"/>
  <c r="S87" i="1"/>
  <c r="Q87" i="1"/>
  <c r="T87" i="1" s="1"/>
  <c r="P87" i="1"/>
  <c r="O87" i="1"/>
  <c r="R87" i="1" s="1"/>
  <c r="N87" i="1"/>
  <c r="K87" i="1"/>
  <c r="H87" i="1"/>
  <c r="E87" i="1"/>
  <c r="S86" i="1"/>
  <c r="R86" i="1"/>
  <c r="Q86" i="1"/>
  <c r="T86" i="1" s="1"/>
  <c r="P86" i="1"/>
  <c r="O86" i="1"/>
  <c r="N86" i="1"/>
  <c r="K86" i="1"/>
  <c r="H86" i="1"/>
  <c r="E86" i="1"/>
  <c r="S85" i="1"/>
  <c r="P85" i="1"/>
  <c r="O85" i="1"/>
  <c r="R85" i="1" s="1"/>
  <c r="N85" i="1"/>
  <c r="K85" i="1"/>
  <c r="H85" i="1"/>
  <c r="E85" i="1"/>
  <c r="E104" i="1" s="1"/>
  <c r="S84" i="1"/>
  <c r="P84" i="1"/>
  <c r="P104" i="1" s="1"/>
  <c r="S104" i="1" s="1"/>
  <c r="O84" i="1"/>
  <c r="R84" i="1" s="1"/>
  <c r="N84" i="1"/>
  <c r="K84" i="1"/>
  <c r="H84" i="1"/>
  <c r="H104" i="1" s="1"/>
  <c r="E84" i="1"/>
  <c r="S83" i="1"/>
  <c r="Q83" i="1"/>
  <c r="T83" i="1" s="1"/>
  <c r="P83" i="1"/>
  <c r="O83" i="1"/>
  <c r="R83" i="1" s="1"/>
  <c r="N83" i="1"/>
  <c r="K83" i="1"/>
  <c r="H83" i="1"/>
  <c r="E83" i="1"/>
  <c r="S82" i="1"/>
  <c r="R82" i="1"/>
  <c r="Q82" i="1"/>
  <c r="T82" i="1" s="1"/>
  <c r="P82" i="1"/>
  <c r="O82" i="1"/>
  <c r="N82" i="1"/>
  <c r="K82" i="1"/>
  <c r="H82" i="1"/>
  <c r="E82" i="1"/>
  <c r="S81" i="1"/>
  <c r="P81" i="1"/>
  <c r="O81" i="1"/>
  <c r="R81" i="1" s="1"/>
  <c r="N81" i="1"/>
  <c r="K81" i="1"/>
  <c r="H81" i="1"/>
  <c r="E81" i="1"/>
  <c r="S80" i="1"/>
  <c r="P80" i="1"/>
  <c r="O80" i="1"/>
  <c r="R80" i="1" s="1"/>
  <c r="N80" i="1"/>
  <c r="K80" i="1"/>
  <c r="H80" i="1"/>
  <c r="E80" i="1"/>
  <c r="S79" i="1"/>
  <c r="Q79" i="1"/>
  <c r="T79" i="1" s="1"/>
  <c r="P79" i="1"/>
  <c r="O79" i="1"/>
  <c r="R79" i="1" s="1"/>
  <c r="N79" i="1"/>
  <c r="K79" i="1"/>
  <c r="H79" i="1"/>
  <c r="E79" i="1"/>
  <c r="S78" i="1"/>
  <c r="R78" i="1"/>
  <c r="Q78" i="1"/>
  <c r="T78" i="1" s="1"/>
  <c r="P78" i="1"/>
  <c r="O78" i="1"/>
  <c r="N78" i="1"/>
  <c r="K78" i="1"/>
  <c r="H78" i="1"/>
  <c r="E78" i="1"/>
  <c r="S77" i="1"/>
  <c r="P77" i="1"/>
  <c r="P103" i="1" s="1"/>
  <c r="S103" i="1" s="1"/>
  <c r="O77" i="1"/>
  <c r="R77" i="1" s="1"/>
  <c r="N77" i="1"/>
  <c r="K77" i="1"/>
  <c r="H77" i="1"/>
  <c r="H103" i="1" s="1"/>
  <c r="E77" i="1"/>
  <c r="S76" i="1"/>
  <c r="P76" i="1"/>
  <c r="O76" i="1"/>
  <c r="O103" i="1" s="1"/>
  <c r="N76" i="1"/>
  <c r="K76" i="1"/>
  <c r="H76" i="1"/>
  <c r="E76" i="1"/>
  <c r="E103" i="1" s="1"/>
  <c r="S75" i="1"/>
  <c r="Q75" i="1"/>
  <c r="T75" i="1" s="1"/>
  <c r="P75" i="1"/>
  <c r="O75" i="1"/>
  <c r="R75" i="1" s="1"/>
  <c r="N75" i="1"/>
  <c r="K75" i="1"/>
  <c r="H75" i="1"/>
  <c r="E75" i="1"/>
  <c r="S74" i="1"/>
  <c r="R74" i="1"/>
  <c r="Q74" i="1"/>
  <c r="T74" i="1" s="1"/>
  <c r="P74" i="1"/>
  <c r="O74" i="1"/>
  <c r="N74" i="1"/>
  <c r="K74" i="1"/>
  <c r="H74" i="1"/>
  <c r="E74" i="1"/>
  <c r="S73" i="1"/>
  <c r="P73" i="1"/>
  <c r="O73" i="1"/>
  <c r="R73" i="1" s="1"/>
  <c r="N73" i="1"/>
  <c r="K73" i="1"/>
  <c r="H73" i="1"/>
  <c r="E73" i="1"/>
  <c r="S72" i="1"/>
  <c r="P72" i="1"/>
  <c r="O72" i="1"/>
  <c r="R72" i="1" s="1"/>
  <c r="N72" i="1"/>
  <c r="K72" i="1"/>
  <c r="H72" i="1"/>
  <c r="E72" i="1"/>
  <c r="S71" i="1"/>
  <c r="Q71" i="1"/>
  <c r="T71" i="1" s="1"/>
  <c r="P71" i="1"/>
  <c r="O71" i="1"/>
  <c r="R71" i="1" s="1"/>
  <c r="N71" i="1"/>
  <c r="K71" i="1"/>
  <c r="H71" i="1"/>
  <c r="E71" i="1"/>
  <c r="S70" i="1"/>
  <c r="R70" i="1"/>
  <c r="Q70" i="1"/>
  <c r="T70" i="1" s="1"/>
  <c r="P70" i="1"/>
  <c r="P102" i="1" s="1"/>
  <c r="S102" i="1" s="1"/>
  <c r="O70" i="1"/>
  <c r="O102" i="1" s="1"/>
  <c r="N70" i="1"/>
  <c r="K70" i="1"/>
  <c r="H70" i="1"/>
  <c r="H102" i="1" s="1"/>
  <c r="E70" i="1"/>
  <c r="E102" i="1" s="1"/>
  <c r="S69" i="1"/>
  <c r="P69" i="1"/>
  <c r="O69" i="1"/>
  <c r="R69" i="1" s="1"/>
  <c r="N69" i="1"/>
  <c r="K69" i="1"/>
  <c r="H69" i="1"/>
  <c r="E69" i="1"/>
  <c r="S68" i="1"/>
  <c r="P68" i="1"/>
  <c r="O68" i="1"/>
  <c r="R68" i="1" s="1"/>
  <c r="N68" i="1"/>
  <c r="K68" i="1"/>
  <c r="H68" i="1"/>
  <c r="E68" i="1"/>
  <c r="S67" i="1"/>
  <c r="Q67" i="1"/>
  <c r="T67" i="1" s="1"/>
  <c r="P67" i="1"/>
  <c r="O67" i="1"/>
  <c r="R67" i="1" s="1"/>
  <c r="N67" i="1"/>
  <c r="K67" i="1"/>
  <c r="H67" i="1"/>
  <c r="E67" i="1"/>
  <c r="S66" i="1"/>
  <c r="R66" i="1"/>
  <c r="Q66" i="1"/>
  <c r="T66" i="1" s="1"/>
  <c r="P66" i="1"/>
  <c r="O66" i="1"/>
  <c r="N66" i="1"/>
  <c r="K66" i="1"/>
  <c r="H66" i="1"/>
  <c r="E66" i="1"/>
  <c r="S65" i="1"/>
  <c r="P65" i="1"/>
  <c r="P101" i="1" s="1"/>
  <c r="S101" i="1" s="1"/>
  <c r="O65" i="1"/>
  <c r="R65" i="1" s="1"/>
  <c r="N65" i="1"/>
  <c r="K65" i="1"/>
  <c r="H65" i="1"/>
  <c r="H101" i="1" s="1"/>
  <c r="E65" i="1"/>
  <c r="E101" i="1" s="1"/>
  <c r="S64" i="1"/>
  <c r="P64" i="1"/>
  <c r="O64" i="1"/>
  <c r="Q64" i="1" s="1"/>
  <c r="T64" i="1" s="1"/>
  <c r="N64" i="1"/>
  <c r="K64" i="1"/>
  <c r="H64" i="1"/>
  <c r="E64" i="1"/>
  <c r="S63" i="1"/>
  <c r="Q63" i="1"/>
  <c r="T63" i="1" s="1"/>
  <c r="P63" i="1"/>
  <c r="O63" i="1"/>
  <c r="R63" i="1" s="1"/>
  <c r="N63" i="1"/>
  <c r="K63" i="1"/>
  <c r="H63" i="1"/>
  <c r="E63" i="1"/>
  <c r="S62" i="1"/>
  <c r="R62" i="1"/>
  <c r="Q62" i="1"/>
  <c r="T62" i="1" s="1"/>
  <c r="P62" i="1"/>
  <c r="O62" i="1"/>
  <c r="N62" i="1"/>
  <c r="K62" i="1"/>
  <c r="H62" i="1"/>
  <c r="E62" i="1"/>
  <c r="S61" i="1"/>
  <c r="P61" i="1"/>
  <c r="O61" i="1"/>
  <c r="R61" i="1" s="1"/>
  <c r="N61" i="1"/>
  <c r="K61" i="1"/>
  <c r="H61" i="1"/>
  <c r="E61" i="1"/>
  <c r="S60" i="1"/>
  <c r="P60" i="1"/>
  <c r="O60" i="1"/>
  <c r="R60" i="1" s="1"/>
  <c r="N60" i="1"/>
  <c r="K60" i="1"/>
  <c r="H60" i="1"/>
  <c r="E60" i="1"/>
  <c r="S59" i="1"/>
  <c r="Q59" i="1"/>
  <c r="T59" i="1" s="1"/>
  <c r="P59" i="1"/>
  <c r="O59" i="1"/>
  <c r="R59" i="1" s="1"/>
  <c r="N59" i="1"/>
  <c r="K59" i="1"/>
  <c r="H59" i="1"/>
  <c r="E59" i="1"/>
  <c r="S58" i="1"/>
  <c r="R58" i="1"/>
  <c r="Q58" i="1"/>
  <c r="T58" i="1" s="1"/>
  <c r="P58" i="1"/>
  <c r="O58" i="1"/>
  <c r="N58" i="1"/>
  <c r="K58" i="1"/>
  <c r="H58" i="1"/>
  <c r="E58" i="1"/>
  <c r="S57" i="1"/>
  <c r="P57" i="1"/>
  <c r="P100" i="1" s="1"/>
  <c r="S100" i="1" s="1"/>
  <c r="O57" i="1"/>
  <c r="R57" i="1" s="1"/>
  <c r="N57" i="1"/>
  <c r="K57" i="1"/>
  <c r="H57" i="1"/>
  <c r="H100" i="1" s="1"/>
  <c r="E57" i="1"/>
  <c r="E100" i="1" s="1"/>
  <c r="S56" i="1"/>
  <c r="P56" i="1"/>
  <c r="O56" i="1"/>
  <c r="R56" i="1" s="1"/>
  <c r="N56" i="1"/>
  <c r="K56" i="1"/>
  <c r="H56" i="1"/>
  <c r="E56" i="1"/>
  <c r="S55" i="1"/>
  <c r="Q55" i="1"/>
  <c r="T55" i="1" s="1"/>
  <c r="P55" i="1"/>
  <c r="P99" i="1" s="1"/>
  <c r="S99" i="1" s="1"/>
  <c r="O55" i="1"/>
  <c r="O99" i="1" s="1"/>
  <c r="N55" i="1"/>
  <c r="K55" i="1"/>
  <c r="H55" i="1"/>
  <c r="H99" i="1" s="1"/>
  <c r="E55" i="1"/>
  <c r="S54" i="1"/>
  <c r="R54" i="1"/>
  <c r="Q54" i="1"/>
  <c r="T54" i="1" s="1"/>
  <c r="P54" i="1"/>
  <c r="O54" i="1"/>
  <c r="N54" i="1"/>
  <c r="K54" i="1"/>
  <c r="H54" i="1"/>
  <c r="E54" i="1"/>
  <c r="E99" i="1" s="1"/>
  <c r="S53" i="1"/>
  <c r="P53" i="1"/>
  <c r="O53" i="1"/>
  <c r="R53" i="1" s="1"/>
  <c r="N53" i="1"/>
  <c r="K53" i="1"/>
  <c r="H53" i="1"/>
  <c r="E53" i="1"/>
  <c r="S52" i="1"/>
  <c r="P52" i="1"/>
  <c r="O52" i="1"/>
  <c r="R52" i="1" s="1"/>
  <c r="N52" i="1"/>
  <c r="K52" i="1"/>
  <c r="H52" i="1"/>
  <c r="E52" i="1"/>
  <c r="S51" i="1"/>
  <c r="Q51" i="1"/>
  <c r="T51" i="1" s="1"/>
  <c r="P51" i="1"/>
  <c r="O51" i="1"/>
  <c r="R51" i="1" s="1"/>
  <c r="N51" i="1"/>
  <c r="K51" i="1"/>
  <c r="H51" i="1"/>
  <c r="E51" i="1"/>
  <c r="S50" i="1"/>
  <c r="R50" i="1"/>
  <c r="Q50" i="1"/>
  <c r="T50" i="1" s="1"/>
  <c r="P50" i="1"/>
  <c r="O50" i="1"/>
  <c r="N50" i="1"/>
  <c r="K50" i="1"/>
  <c r="H50" i="1"/>
  <c r="E50" i="1"/>
  <c r="S49" i="1"/>
  <c r="P49" i="1"/>
  <c r="O49" i="1"/>
  <c r="R49" i="1" s="1"/>
  <c r="N49" i="1"/>
  <c r="K49" i="1"/>
  <c r="H49" i="1"/>
  <c r="E49" i="1"/>
  <c r="S48" i="1"/>
  <c r="P48" i="1"/>
  <c r="O48" i="1"/>
  <c r="Q48" i="1" s="1"/>
  <c r="T48" i="1" s="1"/>
  <c r="N48" i="1"/>
  <c r="K48" i="1"/>
  <c r="H48" i="1"/>
  <c r="E48" i="1"/>
  <c r="S47" i="1"/>
  <c r="Q47" i="1"/>
  <c r="T47" i="1" s="1"/>
  <c r="P47" i="1"/>
  <c r="O47" i="1"/>
  <c r="R47" i="1" s="1"/>
  <c r="N47" i="1"/>
  <c r="K47" i="1"/>
  <c r="H47" i="1"/>
  <c r="E47" i="1"/>
  <c r="S46" i="1"/>
  <c r="R46" i="1"/>
  <c r="Q46" i="1"/>
  <c r="T46" i="1" s="1"/>
  <c r="P46" i="1"/>
  <c r="P98" i="1" s="1"/>
  <c r="S98" i="1" s="1"/>
  <c r="O46" i="1"/>
  <c r="O98" i="1" s="1"/>
  <c r="N46" i="1"/>
  <c r="K46" i="1"/>
  <c r="H46" i="1"/>
  <c r="H98" i="1" s="1"/>
  <c r="E46" i="1"/>
  <c r="E98" i="1" s="1"/>
  <c r="S45" i="1"/>
  <c r="P45" i="1"/>
  <c r="O45" i="1"/>
  <c r="R45" i="1" s="1"/>
  <c r="N45" i="1"/>
  <c r="K45" i="1"/>
  <c r="H45" i="1"/>
  <c r="E45" i="1"/>
  <c r="S44" i="1"/>
  <c r="P44" i="1"/>
  <c r="O44" i="1"/>
  <c r="R44" i="1" s="1"/>
  <c r="N44" i="1"/>
  <c r="K44" i="1"/>
  <c r="H44" i="1"/>
  <c r="E44" i="1"/>
  <c r="S43" i="1"/>
  <c r="Q43" i="1"/>
  <c r="T43" i="1" s="1"/>
  <c r="P43" i="1"/>
  <c r="O43" i="1"/>
  <c r="R43" i="1" s="1"/>
  <c r="N43" i="1"/>
  <c r="K43" i="1"/>
  <c r="H43" i="1"/>
  <c r="E43" i="1"/>
  <c r="S42" i="1"/>
  <c r="R42" i="1"/>
  <c r="Q42" i="1"/>
  <c r="T42" i="1" s="1"/>
  <c r="P42" i="1"/>
  <c r="O42" i="1"/>
  <c r="N42" i="1"/>
  <c r="K42" i="1"/>
  <c r="H42" i="1"/>
  <c r="E42" i="1"/>
  <c r="S41" i="1"/>
  <c r="P41" i="1"/>
  <c r="O41" i="1"/>
  <c r="R41" i="1" s="1"/>
  <c r="N41" i="1"/>
  <c r="K41" i="1"/>
  <c r="H41" i="1"/>
  <c r="E41" i="1"/>
  <c r="S40" i="1"/>
  <c r="P40" i="1"/>
  <c r="O40" i="1"/>
  <c r="R40" i="1" s="1"/>
  <c r="N40" i="1"/>
  <c r="K40" i="1"/>
  <c r="H40" i="1"/>
  <c r="E40" i="1"/>
  <c r="S39" i="1"/>
  <c r="Q39" i="1"/>
  <c r="T39" i="1" s="1"/>
  <c r="P39" i="1"/>
  <c r="O39" i="1"/>
  <c r="R39" i="1" s="1"/>
  <c r="N39" i="1"/>
  <c r="K39" i="1"/>
  <c r="H39" i="1"/>
  <c r="E39" i="1"/>
  <c r="S38" i="1"/>
  <c r="R38" i="1"/>
  <c r="Q38" i="1"/>
  <c r="T38" i="1" s="1"/>
  <c r="P38" i="1"/>
  <c r="O38" i="1"/>
  <c r="N38" i="1"/>
  <c r="K38" i="1"/>
  <c r="H38" i="1"/>
  <c r="E38" i="1"/>
  <c r="S37" i="1"/>
  <c r="P37" i="1"/>
  <c r="O37" i="1"/>
  <c r="R37" i="1" s="1"/>
  <c r="N37" i="1"/>
  <c r="K37" i="1"/>
  <c r="H37" i="1"/>
  <c r="E37" i="1"/>
  <c r="S36" i="1"/>
  <c r="P36" i="1"/>
  <c r="O36" i="1"/>
  <c r="R36" i="1" s="1"/>
  <c r="N36" i="1"/>
  <c r="K36" i="1"/>
  <c r="H36" i="1"/>
  <c r="E36" i="1"/>
  <c r="S35" i="1"/>
  <c r="Q35" i="1"/>
  <c r="T35" i="1" s="1"/>
  <c r="P35" i="1"/>
  <c r="O35" i="1"/>
  <c r="R35" i="1" s="1"/>
  <c r="N35" i="1"/>
  <c r="K35" i="1"/>
  <c r="H35" i="1"/>
  <c r="E35" i="1"/>
  <c r="S34" i="1"/>
  <c r="R34" i="1"/>
  <c r="Q34" i="1"/>
  <c r="T34" i="1" s="1"/>
  <c r="P34" i="1"/>
  <c r="O34" i="1"/>
  <c r="N34" i="1"/>
  <c r="K34" i="1"/>
  <c r="H34" i="1"/>
  <c r="E34" i="1"/>
  <c r="S33" i="1"/>
  <c r="P33" i="1"/>
  <c r="O33" i="1"/>
  <c r="R33" i="1" s="1"/>
  <c r="N33" i="1"/>
  <c r="K33" i="1"/>
  <c r="H33" i="1"/>
  <c r="E33" i="1"/>
  <c r="S32" i="1"/>
  <c r="P32" i="1"/>
  <c r="O32" i="1"/>
  <c r="R32" i="1" s="1"/>
  <c r="N32" i="1"/>
  <c r="K32" i="1"/>
  <c r="H32" i="1"/>
  <c r="E32" i="1"/>
  <c r="S31" i="1"/>
  <c r="Q31" i="1"/>
  <c r="T31" i="1" s="1"/>
  <c r="P31" i="1"/>
  <c r="O31" i="1"/>
  <c r="R31" i="1" s="1"/>
  <c r="N31" i="1"/>
  <c r="K31" i="1"/>
  <c r="H31" i="1"/>
  <c r="E31" i="1"/>
  <c r="S30" i="1"/>
  <c r="R30" i="1"/>
  <c r="Q30" i="1"/>
  <c r="T30" i="1" s="1"/>
  <c r="P30" i="1"/>
  <c r="O30" i="1"/>
  <c r="N30" i="1"/>
  <c r="K30" i="1"/>
  <c r="H30" i="1"/>
  <c r="E30" i="1"/>
  <c r="S29" i="1"/>
  <c r="P29" i="1"/>
  <c r="O29" i="1"/>
  <c r="R29" i="1" s="1"/>
  <c r="N29" i="1"/>
  <c r="K29" i="1"/>
  <c r="H29" i="1"/>
  <c r="E29" i="1"/>
  <c r="S28" i="1"/>
  <c r="P28" i="1"/>
  <c r="O28" i="1"/>
  <c r="R28" i="1" s="1"/>
  <c r="N28" i="1"/>
  <c r="K28" i="1"/>
  <c r="H28" i="1"/>
  <c r="E28" i="1"/>
  <c r="S27" i="1"/>
  <c r="Q27" i="1"/>
  <c r="T27" i="1" s="1"/>
  <c r="P27" i="1"/>
  <c r="O27" i="1"/>
  <c r="R27" i="1" s="1"/>
  <c r="N27" i="1"/>
  <c r="K27" i="1"/>
  <c r="H27" i="1"/>
  <c r="E27" i="1"/>
  <c r="S26" i="1"/>
  <c r="R26" i="1"/>
  <c r="Q26" i="1"/>
  <c r="T26" i="1" s="1"/>
  <c r="P26" i="1"/>
  <c r="O26" i="1"/>
  <c r="N26" i="1"/>
  <c r="K26" i="1"/>
  <c r="H26" i="1"/>
  <c r="E26" i="1"/>
  <c r="S25" i="1"/>
  <c r="P25" i="1"/>
  <c r="O25" i="1"/>
  <c r="R25" i="1" s="1"/>
  <c r="N25" i="1"/>
  <c r="K25" i="1"/>
  <c r="H25" i="1"/>
  <c r="E25" i="1"/>
  <c r="S24" i="1"/>
  <c r="P24" i="1"/>
  <c r="O24" i="1"/>
  <c r="R24" i="1" s="1"/>
  <c r="N24" i="1"/>
  <c r="K24" i="1"/>
  <c r="H24" i="1"/>
  <c r="E24" i="1"/>
  <c r="S23" i="1"/>
  <c r="Q23" i="1"/>
  <c r="T23" i="1" s="1"/>
  <c r="P23" i="1"/>
  <c r="O23" i="1"/>
  <c r="R23" i="1" s="1"/>
  <c r="N23" i="1"/>
  <c r="K23" i="1"/>
  <c r="H23" i="1"/>
  <c r="E23" i="1"/>
  <c r="S22" i="1"/>
  <c r="R22" i="1"/>
  <c r="Q22" i="1"/>
  <c r="T22" i="1" s="1"/>
  <c r="P22" i="1"/>
  <c r="O22" i="1"/>
  <c r="N22" i="1"/>
  <c r="K22" i="1"/>
  <c r="H22" i="1"/>
  <c r="E22" i="1"/>
  <c r="S21" i="1"/>
  <c r="P21" i="1"/>
  <c r="O21" i="1"/>
  <c r="R21" i="1" s="1"/>
  <c r="N21" i="1"/>
  <c r="K21" i="1"/>
  <c r="H21" i="1"/>
  <c r="E21" i="1"/>
  <c r="S20" i="1"/>
  <c r="P20" i="1"/>
  <c r="O20" i="1"/>
  <c r="R20" i="1" s="1"/>
  <c r="N20" i="1"/>
  <c r="K20" i="1"/>
  <c r="H20" i="1"/>
  <c r="E20" i="1"/>
  <c r="S19" i="1"/>
  <c r="Q19" i="1"/>
  <c r="T19" i="1" s="1"/>
  <c r="P19" i="1"/>
  <c r="O19" i="1"/>
  <c r="R19" i="1" s="1"/>
  <c r="N19" i="1"/>
  <c r="K19" i="1"/>
  <c r="H19" i="1"/>
  <c r="E19" i="1"/>
  <c r="S18" i="1"/>
  <c r="R18" i="1"/>
  <c r="Q18" i="1"/>
  <c r="T18" i="1" s="1"/>
  <c r="P18" i="1"/>
  <c r="O18" i="1"/>
  <c r="N18" i="1"/>
  <c r="K18" i="1"/>
  <c r="H18" i="1"/>
  <c r="E18" i="1"/>
  <c r="S17" i="1"/>
  <c r="P17" i="1"/>
  <c r="O17" i="1"/>
  <c r="R17" i="1" s="1"/>
  <c r="N17" i="1"/>
  <c r="K17" i="1"/>
  <c r="H17" i="1"/>
  <c r="E17" i="1"/>
  <c r="S16" i="1"/>
  <c r="P16" i="1"/>
  <c r="O16" i="1"/>
  <c r="Q16" i="1" s="1"/>
  <c r="T16" i="1" s="1"/>
  <c r="N16" i="1"/>
  <c r="K16" i="1"/>
  <c r="H16" i="1"/>
  <c r="E16" i="1"/>
  <c r="S15" i="1"/>
  <c r="Q15" i="1"/>
  <c r="T15" i="1" s="1"/>
  <c r="P15" i="1"/>
  <c r="O15" i="1"/>
  <c r="R15" i="1" s="1"/>
  <c r="N15" i="1"/>
  <c r="K15" i="1"/>
  <c r="H15" i="1"/>
  <c r="E15" i="1"/>
  <c r="S14" i="1"/>
  <c r="R14" i="1"/>
  <c r="Q14" i="1"/>
  <c r="T14" i="1" s="1"/>
  <c r="P14" i="1"/>
  <c r="O14" i="1"/>
  <c r="N14" i="1"/>
  <c r="K14" i="1"/>
  <c r="H14" i="1"/>
  <c r="E14" i="1"/>
  <c r="S13" i="1"/>
  <c r="P13" i="1"/>
  <c r="O13" i="1"/>
  <c r="R13" i="1" s="1"/>
  <c r="N13" i="1"/>
  <c r="K13" i="1"/>
  <c r="H13" i="1"/>
  <c r="E13" i="1"/>
  <c r="S12" i="1"/>
  <c r="P12" i="1"/>
  <c r="O12" i="1"/>
  <c r="Q12" i="1" s="1"/>
  <c r="T12" i="1" s="1"/>
  <c r="N12" i="1"/>
  <c r="K12" i="1"/>
  <c r="H12" i="1"/>
  <c r="E12" i="1"/>
  <c r="S11" i="1"/>
  <c r="Q11" i="1"/>
  <c r="T11" i="1" s="1"/>
  <c r="P11" i="1"/>
  <c r="O11" i="1"/>
  <c r="R11" i="1" s="1"/>
  <c r="N11" i="1"/>
  <c r="K11" i="1"/>
  <c r="H11" i="1"/>
  <c r="E11" i="1"/>
  <c r="S10" i="1"/>
  <c r="R10" i="1"/>
  <c r="Q10" i="1"/>
  <c r="T10" i="1" s="1"/>
  <c r="P10" i="1"/>
  <c r="O10" i="1"/>
  <c r="N10" i="1"/>
  <c r="K10" i="1"/>
  <c r="H10" i="1"/>
  <c r="E10" i="1"/>
  <c r="S9" i="1"/>
  <c r="P9" i="1"/>
  <c r="O9" i="1"/>
  <c r="R9" i="1" s="1"/>
  <c r="N9" i="1"/>
  <c r="K9" i="1"/>
  <c r="H9" i="1"/>
  <c r="E9" i="1"/>
  <c r="S8" i="1"/>
  <c r="P8" i="1"/>
  <c r="O8" i="1"/>
  <c r="R8" i="1" s="1"/>
  <c r="N8" i="1"/>
  <c r="K8" i="1"/>
  <c r="H8" i="1"/>
  <c r="E8" i="1"/>
  <c r="S7" i="1"/>
  <c r="Q7" i="1"/>
  <c r="T7" i="1" s="1"/>
  <c r="P7" i="1"/>
  <c r="O7" i="1"/>
  <c r="R7" i="1" s="1"/>
  <c r="N7" i="1"/>
  <c r="K7" i="1"/>
  <c r="H7" i="1"/>
  <c r="E7" i="1"/>
  <c r="S6" i="1"/>
  <c r="R6" i="1"/>
  <c r="Q6" i="1"/>
  <c r="T6" i="1" s="1"/>
  <c r="P6" i="1"/>
  <c r="O6" i="1"/>
  <c r="N6" i="1"/>
  <c r="K6" i="1"/>
  <c r="H6" i="1"/>
  <c r="E6" i="1"/>
  <c r="S5" i="1"/>
  <c r="P5" i="1"/>
  <c r="O5" i="1"/>
  <c r="R5" i="1" s="1"/>
  <c r="N5" i="1"/>
  <c r="K5" i="1"/>
  <c r="H5" i="1"/>
  <c r="E5" i="1"/>
  <c r="E96" i="1" s="1"/>
  <c r="S4" i="1"/>
  <c r="P4" i="1"/>
  <c r="P97" i="1" s="1"/>
  <c r="S97" i="1" s="1"/>
  <c r="O4" i="1"/>
  <c r="R4" i="1" s="1"/>
  <c r="N4" i="1"/>
  <c r="N96" i="1" s="1"/>
  <c r="K4" i="1"/>
  <c r="K96" i="1" s="1"/>
  <c r="H4" i="1"/>
  <c r="H97" i="1" s="1"/>
  <c r="E4" i="1"/>
  <c r="R99" i="1" l="1"/>
  <c r="Q99" i="1"/>
  <c r="T99" i="1" s="1"/>
  <c r="R98" i="1"/>
  <c r="Q98" i="1"/>
  <c r="T98" i="1" s="1"/>
  <c r="R102" i="1"/>
  <c r="Q102" i="1"/>
  <c r="T102" i="1" s="1"/>
  <c r="R103" i="1"/>
  <c r="Q103" i="1"/>
  <c r="T103" i="1" s="1"/>
  <c r="O96" i="1"/>
  <c r="R96" i="1" s="1"/>
  <c r="E97" i="1"/>
  <c r="O100" i="1"/>
  <c r="O104" i="1"/>
  <c r="R55" i="1"/>
  <c r="H96" i="1"/>
  <c r="P96" i="1"/>
  <c r="S96" i="1" s="1"/>
  <c r="Q4" i="1"/>
  <c r="Q36" i="1"/>
  <c r="T36" i="1" s="1"/>
  <c r="Q56" i="1"/>
  <c r="T56" i="1" s="1"/>
  <c r="Q60" i="1"/>
  <c r="T60" i="1" s="1"/>
  <c r="Q68" i="1"/>
  <c r="T68" i="1" s="1"/>
  <c r="Q72" i="1"/>
  <c r="T72" i="1" s="1"/>
  <c r="Q76" i="1"/>
  <c r="T76" i="1" s="1"/>
  <c r="Q80" i="1"/>
  <c r="T80" i="1" s="1"/>
  <c r="Q88" i="1"/>
  <c r="T88" i="1" s="1"/>
  <c r="Q92" i="1"/>
  <c r="T92" i="1" s="1"/>
  <c r="O97" i="1"/>
  <c r="O101" i="1"/>
  <c r="O105" i="1"/>
  <c r="Q8" i="1"/>
  <c r="T8" i="1" s="1"/>
  <c r="Q32" i="1"/>
  <c r="T32" i="1" s="1"/>
  <c r="Q40" i="1"/>
  <c r="T40" i="1" s="1"/>
  <c r="Q52" i="1"/>
  <c r="T52" i="1" s="1"/>
  <c r="Q84" i="1"/>
  <c r="T84" i="1" s="1"/>
  <c r="R12" i="1"/>
  <c r="R16" i="1"/>
  <c r="R48" i="1"/>
  <c r="R64" i="1"/>
  <c r="R76" i="1"/>
  <c r="Q5" i="1"/>
  <c r="T5" i="1" s="1"/>
  <c r="Q9" i="1"/>
  <c r="T9" i="1" s="1"/>
  <c r="Q21" i="1"/>
  <c r="T21" i="1" s="1"/>
  <c r="Q33" i="1"/>
  <c r="T33" i="1" s="1"/>
  <c r="Q37" i="1"/>
  <c r="T37" i="1" s="1"/>
  <c r="Q41" i="1"/>
  <c r="T41" i="1" s="1"/>
  <c r="Q45" i="1"/>
  <c r="T45" i="1" s="1"/>
  <c r="Q49" i="1"/>
  <c r="T49" i="1" s="1"/>
  <c r="Q53" i="1"/>
  <c r="T53" i="1" s="1"/>
  <c r="Q57" i="1"/>
  <c r="T57" i="1" s="1"/>
  <c r="Q61" i="1"/>
  <c r="T61" i="1" s="1"/>
  <c r="Q65" i="1"/>
  <c r="T65" i="1" s="1"/>
  <c r="Q69" i="1"/>
  <c r="T69" i="1" s="1"/>
  <c r="Q73" i="1"/>
  <c r="T73" i="1" s="1"/>
  <c r="Q77" i="1"/>
  <c r="T77" i="1" s="1"/>
  <c r="Q81" i="1"/>
  <c r="T81" i="1" s="1"/>
  <c r="Q85" i="1"/>
  <c r="T85" i="1" s="1"/>
  <c r="Q89" i="1"/>
  <c r="T89" i="1" s="1"/>
  <c r="Q93" i="1"/>
  <c r="T93" i="1" s="1"/>
  <c r="Q20" i="1"/>
  <c r="T20" i="1" s="1"/>
  <c r="Q24" i="1"/>
  <c r="T24" i="1" s="1"/>
  <c r="Q28" i="1"/>
  <c r="T28" i="1" s="1"/>
  <c r="Q44" i="1"/>
  <c r="T44" i="1" s="1"/>
  <c r="Q13" i="1"/>
  <c r="T13" i="1" s="1"/>
  <c r="Q17" i="1"/>
  <c r="T17" i="1" s="1"/>
  <c r="Q25" i="1"/>
  <c r="T25" i="1" s="1"/>
  <c r="Q29" i="1"/>
  <c r="T29" i="1" s="1"/>
  <c r="T4" i="1" l="1"/>
  <c r="Q96" i="1"/>
  <c r="T96" i="1" s="1"/>
  <c r="R105" i="1"/>
  <c r="Q105" i="1"/>
  <c r="T105" i="1" s="1"/>
  <c r="R104" i="1"/>
  <c r="Q104" i="1"/>
  <c r="T104" i="1" s="1"/>
  <c r="R101" i="1"/>
  <c r="Q101" i="1"/>
  <c r="T101" i="1" s="1"/>
  <c r="R100" i="1"/>
  <c r="Q100" i="1"/>
  <c r="T100" i="1" s="1"/>
  <c r="R97" i="1"/>
  <c r="Q97" i="1"/>
  <c r="T97" i="1" s="1"/>
</calcChain>
</file>

<file path=xl/sharedStrings.xml><?xml version="1.0" encoding="utf-8"?>
<sst xmlns="http://schemas.openxmlformats.org/spreadsheetml/2006/main" count="128" uniqueCount="113">
  <si>
    <t>投票率</t>
  </si>
  <si>
    <t>女</t>
  </si>
  <si>
    <t>計</t>
  </si>
  <si>
    <t>男</t>
  </si>
  <si>
    <t>豊実地区公民館</t>
  </si>
  <si>
    <t>あおば地区公民館</t>
  </si>
  <si>
    <t>宮下地区公民館</t>
  </si>
  <si>
    <t>山のめぐみ館</t>
  </si>
  <si>
    <t>大茅地区公民館</t>
  </si>
  <si>
    <t>河原町総合支所</t>
  </si>
  <si>
    <t>国英地区公民館</t>
  </si>
  <si>
    <t>水根公会堂</t>
  </si>
  <si>
    <t>小河内公民館</t>
  </si>
  <si>
    <t>北村公民館</t>
  </si>
  <si>
    <t>屋住多目的集会所</t>
  </si>
  <si>
    <t>江波多目的集会所</t>
  </si>
  <si>
    <t>佐治町西佐治会館</t>
  </si>
  <si>
    <t>佐治町山王ふれあい会館</t>
  </si>
  <si>
    <t>瑞穂地区公民館</t>
  </si>
  <si>
    <t>市営住宅矢口団地集会所</t>
  </si>
  <si>
    <t>逢坂地区公民館</t>
  </si>
  <si>
    <t>船磯公民館</t>
  </si>
  <si>
    <t>勝谷地区公民館</t>
  </si>
  <si>
    <t>小鷲河地区公民館</t>
  </si>
  <si>
    <t>鹿野町河内生活改善センター</t>
  </si>
  <si>
    <t>中郷地区公民館</t>
  </si>
  <si>
    <t>絹見公民館</t>
  </si>
  <si>
    <t>日置谷地区公民館</t>
  </si>
  <si>
    <t>日置地区公民館</t>
  </si>
  <si>
    <t>八葉寺公民館</t>
  </si>
  <si>
    <t>令和５年４月９日執行鳥取県議会議員選挙投票区別投票結果</t>
  </si>
  <si>
    <t>投　票　所</t>
  </si>
  <si>
    <t>選挙当日有権者数</t>
  </si>
  <si>
    <t>当日投票者数①</t>
  </si>
  <si>
    <t>期日前投票者数②</t>
  </si>
  <si>
    <t>不在者投票者数③</t>
  </si>
  <si>
    <t>投票者数計①＋②＋③</t>
  </si>
  <si>
    <t>成器地区公民館</t>
  </si>
  <si>
    <t>山湯山農業センター</t>
  </si>
  <si>
    <t>宝木地区公民館</t>
  </si>
  <si>
    <t>合　計</t>
  </si>
  <si>
    <t>鳥取地域計</t>
  </si>
  <si>
    <t>国府地域計</t>
  </si>
  <si>
    <t>福部地域計</t>
  </si>
  <si>
    <t>河原地域計</t>
  </si>
  <si>
    <t>用瀬地域計</t>
  </si>
  <si>
    <t>佐治地域計</t>
  </si>
  <si>
    <t>気高地域計</t>
  </si>
  <si>
    <t>鹿野地域計</t>
  </si>
  <si>
    <t>青谷地域計</t>
  </si>
  <si>
    <t>遷喬小学校</t>
    <rPh sb="0" eb="1">
      <t>セン</t>
    </rPh>
    <rPh sb="1" eb="2">
      <t>キョウ</t>
    </rPh>
    <rPh sb="2" eb="5">
      <t>ショウガッコウ</t>
    </rPh>
    <phoneticPr fontId="10"/>
  </si>
  <si>
    <t>久松会館</t>
    <rPh sb="0" eb="1">
      <t>キュウ</t>
    </rPh>
    <rPh sb="1" eb="2">
      <t>マツ</t>
    </rPh>
    <rPh sb="2" eb="4">
      <t>カイカン</t>
    </rPh>
    <phoneticPr fontId="10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</si>
  <si>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10"/>
  </si>
  <si>
    <t>西中学校体育館</t>
    <rPh sb="0" eb="1">
      <t>ニシ</t>
    </rPh>
    <rPh sb="1" eb="4">
      <t>チュウガッコウ</t>
    </rPh>
    <rPh sb="4" eb="7">
      <t>タイイクカン</t>
    </rPh>
    <phoneticPr fontId="10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</si>
  <si>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10"/>
  </si>
  <si>
    <t>浜坂地区公民館</t>
    <rPh sb="0" eb="2">
      <t>ハマサカ</t>
    </rPh>
    <rPh sb="2" eb="4">
      <t>チク</t>
    </rPh>
    <rPh sb="4" eb="7">
      <t>コウミンカン</t>
    </rPh>
    <phoneticPr fontId="10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</si>
  <si>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10"/>
  </si>
  <si>
    <t>明徳小学校体育館</t>
    <rPh sb="0" eb="2">
      <t>メイトク</t>
    </rPh>
    <rPh sb="2" eb="5">
      <t>ショウガッコウ</t>
    </rPh>
    <rPh sb="5" eb="8">
      <t>タイイクカン</t>
    </rPh>
    <phoneticPr fontId="10"/>
  </si>
  <si>
    <t>日進小学校体育館</t>
    <rPh sb="0" eb="2">
      <t>ニッシン</t>
    </rPh>
    <rPh sb="2" eb="5">
      <t>ショウガッコウ</t>
    </rPh>
    <rPh sb="5" eb="8">
      <t>タイイクカン</t>
    </rPh>
    <phoneticPr fontId="10"/>
  </si>
  <si>
    <t>山の手体育館</t>
    <rPh sb="0" eb="1">
      <t>ヤマ</t>
    </rPh>
    <rPh sb="2" eb="3">
      <t>テ</t>
    </rPh>
    <rPh sb="3" eb="6">
      <t>タイイクカン</t>
    </rPh>
    <phoneticPr fontId="10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</si>
  <si>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10"/>
  </si>
  <si>
    <t>東中学校体育館</t>
    <rPh sb="0" eb="1">
      <t>ヒガシ</t>
    </rPh>
    <rPh sb="1" eb="4">
      <t>チュウガッコウ</t>
    </rPh>
    <rPh sb="4" eb="7">
      <t>タイイクカン</t>
    </rPh>
    <phoneticPr fontId="10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</si>
  <si>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10"/>
  </si>
  <si>
    <t>東デイサービスセンター</t>
    <rPh sb="0" eb="1">
      <t>ヒガシ</t>
    </rPh>
    <phoneticPr fontId="10"/>
  </si>
  <si>
    <t>南中学校体育館</t>
    <rPh sb="0" eb="1">
      <t>ミナミ</t>
    </rPh>
    <rPh sb="1" eb="4">
      <t>チュウガッコウ</t>
    </rPh>
    <rPh sb="4" eb="7">
      <t>タイイクカン</t>
    </rPh>
    <phoneticPr fontId="10"/>
  </si>
  <si>
    <t>美保小学校体育館</t>
    <rPh sb="0" eb="2">
      <t>ミホ</t>
    </rPh>
    <rPh sb="2" eb="5">
      <t>ショウガッコウ</t>
    </rPh>
    <rPh sb="5" eb="8">
      <t>タイイクカン</t>
    </rPh>
    <phoneticPr fontId="10"/>
  </si>
  <si>
    <t>面影小学校体育館</t>
    <rPh sb="0" eb="2">
      <t>オモカゲ</t>
    </rPh>
    <rPh sb="2" eb="5">
      <t>ショウガッコウ</t>
    </rPh>
    <rPh sb="5" eb="8">
      <t>タイイクカン</t>
    </rPh>
    <phoneticPr fontId="10"/>
  </si>
  <si>
    <t>津ノ井小学校体育館</t>
    <rPh sb="0" eb="3">
      <t>ツノイ</t>
    </rPh>
    <rPh sb="3" eb="6">
      <t>ショウガッコウ</t>
    </rPh>
    <rPh sb="6" eb="9">
      <t>タイイクカン</t>
    </rPh>
    <phoneticPr fontId="10"/>
  </si>
  <si>
    <t>米里体育館</t>
    <rPh sb="0" eb="2">
      <t>ヨネサト</t>
    </rPh>
    <rPh sb="2" eb="5">
      <t>タイイクカン</t>
    </rPh>
    <phoneticPr fontId="10"/>
  </si>
  <si>
    <t>倉田体育館</t>
    <rPh sb="0" eb="2">
      <t>クラタ</t>
    </rPh>
    <rPh sb="2" eb="5">
      <t>タイイクカン</t>
    </rPh>
    <phoneticPr fontId="10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</si>
  <si>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10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</si>
  <si>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0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</si>
  <si>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10"/>
  </si>
  <si>
    <t>美穂地区公民館</t>
    <rPh sb="0" eb="2">
      <t>ミホ</t>
    </rPh>
    <rPh sb="2" eb="4">
      <t>チク</t>
    </rPh>
    <rPh sb="4" eb="7">
      <t>コウミンカン</t>
    </rPh>
    <phoneticPr fontId="10"/>
  </si>
  <si>
    <t>神戸地区公民館</t>
    <rPh sb="0" eb="2">
      <t>カンド</t>
    </rPh>
    <rPh sb="2" eb="4">
      <t>チク</t>
    </rPh>
    <rPh sb="4" eb="7">
      <t>コウミンカン</t>
    </rPh>
    <phoneticPr fontId="10"/>
  </si>
  <si>
    <t>岩坪生活改善センター</t>
    <rPh sb="0" eb="2">
      <t>イワツボ</t>
    </rPh>
    <rPh sb="2" eb="4">
      <t>セイカツ</t>
    </rPh>
    <rPh sb="4" eb="6">
      <t>カイゼン</t>
    </rPh>
    <phoneticPr fontId="10"/>
  </si>
  <si>
    <t>東郷地区公民館</t>
    <rPh sb="0" eb="2">
      <t>トウゴウ</t>
    </rPh>
    <rPh sb="2" eb="4">
      <t>チク</t>
    </rPh>
    <rPh sb="4" eb="7">
      <t>コウミンカン</t>
    </rPh>
    <phoneticPr fontId="10"/>
  </si>
  <si>
    <t>高路公民館</t>
    <rPh sb="0" eb="1">
      <t>コウ</t>
    </rPh>
    <rPh sb="1" eb="2">
      <t>ロ</t>
    </rPh>
    <rPh sb="2" eb="5">
      <t>コウミンカン</t>
    </rPh>
    <phoneticPr fontId="10"/>
  </si>
  <si>
    <t>世紀小学校体育館</t>
    <rPh sb="0" eb="2">
      <t>セイキ</t>
    </rPh>
    <rPh sb="2" eb="5">
      <t>ショウガッコウ</t>
    </rPh>
    <rPh sb="5" eb="8">
      <t>タイイクカン</t>
    </rPh>
    <phoneticPr fontId="10"/>
  </si>
  <si>
    <t>松保地区公民館</t>
    <rPh sb="0" eb="2">
      <t>マツホ</t>
    </rPh>
    <rPh sb="2" eb="4">
      <t>チク</t>
    </rPh>
    <rPh sb="4" eb="7">
      <t>コウミンカン</t>
    </rPh>
    <phoneticPr fontId="10"/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</si>
  <si>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10"/>
  </si>
  <si>
    <t>河内生活改善センター</t>
    <rPh sb="0" eb="2">
      <t>コウチ</t>
    </rPh>
    <rPh sb="2" eb="4">
      <t>セイカツ</t>
    </rPh>
    <rPh sb="4" eb="6">
      <t>カイゼン</t>
    </rPh>
    <phoneticPr fontId="10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</si>
  <si>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10"/>
  </si>
  <si>
    <t>鳥取市国際交流プラザ</t>
    <rPh sb="0" eb="3">
      <t>トットリシ</t>
    </rPh>
    <rPh sb="3" eb="5">
      <t>コクサイ</t>
    </rPh>
    <rPh sb="5" eb="7">
      <t>コウリュウ</t>
    </rPh>
    <phoneticPr fontId="10"/>
  </si>
  <si>
    <t>末恒小学校体育館</t>
    <rPh sb="0" eb="2">
      <t>スエツネ</t>
    </rPh>
    <rPh sb="2" eb="5">
      <t>ショウガッコウ</t>
    </rPh>
    <rPh sb="5" eb="8">
      <t>タイイクカン</t>
    </rPh>
    <phoneticPr fontId="10"/>
  </si>
  <si>
    <t>湖南学園体育館</t>
    <rPh sb="0" eb="2">
      <t>コナン</t>
    </rPh>
    <rPh sb="2" eb="4">
      <t>ガクエン</t>
    </rPh>
    <rPh sb="4" eb="7">
      <t>タイイクカン</t>
    </rPh>
    <phoneticPr fontId="10"/>
  </si>
  <si>
    <t>矢矯公民館</t>
    <rPh sb="0" eb="2">
      <t>ヤハギ</t>
    </rPh>
    <rPh sb="2" eb="5">
      <t>コウミンカン</t>
    </rPh>
    <phoneticPr fontId="10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</si>
  <si>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10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</si>
  <si>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10"/>
  </si>
  <si>
    <t>若葉台体育館</t>
    <rPh sb="0" eb="2">
      <t>ワカバ</t>
    </rPh>
    <rPh sb="2" eb="3">
      <t>ダイ</t>
    </rPh>
    <rPh sb="3" eb="6">
      <t>タイイクカン</t>
    </rPh>
    <phoneticPr fontId="10"/>
  </si>
  <si>
    <t>桜ヶ丘中学校体育館</t>
    <rPh sb="0" eb="3">
      <t>サクラガオカ</t>
    </rPh>
    <rPh sb="3" eb="6">
      <t>チュウガッコウ</t>
    </rPh>
    <rPh sb="6" eb="9">
      <t>タイイクカン</t>
    </rPh>
    <phoneticPr fontId="10"/>
  </si>
  <si>
    <t>国府町コミュニティセンター</t>
    <rPh sb="0" eb="3">
      <t>コクフチョウ</t>
    </rPh>
    <phoneticPr fontId="10"/>
  </si>
  <si>
    <t>谷地区公民館</t>
    <rPh sb="0" eb="1">
      <t>タニ</t>
    </rPh>
    <rPh sb="1" eb="3">
      <t>チク</t>
    </rPh>
    <rPh sb="3" eb="6">
      <t>コウミンカン</t>
    </rPh>
    <phoneticPr fontId="10"/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</si>
  <si>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10"/>
  </si>
  <si>
    <t>福部町コミュニティセンター</t>
    <rPh sb="0" eb="2">
      <t>フクベ</t>
    </rPh>
    <phoneticPr fontId="10"/>
  </si>
  <si>
    <t>福部町久志羅公民館</t>
    <rPh sb="6" eb="9">
      <t>コウミンカン</t>
    </rPh>
    <phoneticPr fontId="10"/>
  </si>
  <si>
    <t>散岐小学校体育館</t>
    <rPh sb="2" eb="3">
      <t>ショウ</t>
    </rPh>
    <rPh sb="3" eb="5">
      <t>ガッコウ</t>
    </rPh>
    <rPh sb="5" eb="8">
      <t>タイイクカン</t>
    </rPh>
    <phoneticPr fontId="10"/>
  </si>
  <si>
    <t>河原町総合体育館</t>
    <rPh sb="0" eb="3">
      <t>カワハラチョウ</t>
    </rPh>
    <rPh sb="3" eb="5">
      <t>ソウゴウ</t>
    </rPh>
    <rPh sb="5" eb="8">
      <t>タイイクカン</t>
    </rPh>
    <phoneticPr fontId="10"/>
  </si>
  <si>
    <t>西郷地区公民館</t>
    <rPh sb="0" eb="2">
      <t>サイゴウ</t>
    </rPh>
    <rPh sb="2" eb="4">
      <t>チク</t>
    </rPh>
    <rPh sb="4" eb="7">
      <t>コウミンカン</t>
    </rPh>
    <phoneticPr fontId="10"/>
  </si>
  <si>
    <t>用瀬町民会館</t>
    <rPh sb="0" eb="2">
      <t>モチガセ</t>
    </rPh>
    <rPh sb="2" eb="4">
      <t>チョウミン</t>
    </rPh>
    <rPh sb="4" eb="6">
      <t>カイカン</t>
    </rPh>
    <phoneticPr fontId="10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</si>
  <si>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10"/>
  </si>
  <si>
    <t>社地区公民館</t>
    <rPh sb="0" eb="1">
      <t>ヤシロ</t>
    </rPh>
    <phoneticPr fontId="10"/>
  </si>
  <si>
    <t>佐治町地域活性化センター</t>
    <rPh sb="0" eb="2">
      <t>サジ</t>
    </rPh>
    <phoneticPr fontId="10"/>
  </si>
  <si>
    <t>プラザ佐治記念ホール</t>
  </si>
  <si>
    <t>佐治町津無生活改善センター</t>
  </si>
  <si>
    <t>佐治町津野ふれあいの館</t>
  </si>
  <si>
    <t>気高人権福祉センター</t>
    <rPh sb="2" eb="4">
      <t>ジンケン</t>
    </rPh>
    <rPh sb="4" eb="6">
      <t>フクシ</t>
    </rPh>
    <phoneticPr fontId="10"/>
  </si>
  <si>
    <t>気高町総合支所</t>
    <rPh sb="0" eb="3">
      <t>ケタカチョウ</t>
    </rPh>
    <rPh sb="3" eb="5">
      <t>ソウゴウ</t>
    </rPh>
    <rPh sb="5" eb="7">
      <t>シショ</t>
    </rPh>
    <phoneticPr fontId="10"/>
  </si>
  <si>
    <t>浜村小学校体育館</t>
  </si>
  <si>
    <t>鹿野町農業者トレーニングセンター</t>
    <rPh sb="0" eb="2">
      <t>シカノ</t>
    </rPh>
    <phoneticPr fontId="10"/>
  </si>
  <si>
    <t>青谷地区公民館</t>
    <rPh sb="0" eb="2">
      <t>アオヤ</t>
    </rPh>
    <rPh sb="2" eb="4">
      <t>チク</t>
    </rPh>
    <rPh sb="4" eb="7">
      <t>コウミンカン</t>
    </rPh>
    <phoneticPr fontId="10"/>
  </si>
  <si>
    <t>青谷小学校</t>
  </si>
  <si>
    <t>勝部地区公民館</t>
    <rPh sb="0" eb="2">
      <t>カチベ</t>
    </rPh>
    <rPh sb="2" eb="4">
      <t>チク</t>
    </rPh>
    <rPh sb="4" eb="7">
      <t>コウミンカン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</si>
</sst>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#,##0.00_ ;[Red]\-#,##0.0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3F3F3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8" fillId="0" borderId="14" xfId="1" applyFont="1" applyFill="1" applyBorder="1" applyAlignment="1" applyProtection="1">
      <alignment vertical="center" shrinkToFit="1"/>
    </xf>
    <xf numFmtId="38" fontId="8" fillId="0" borderId="17" xfId="1" applyFont="1" applyFill="1" applyBorder="1" applyAlignment="1" applyProtection="1">
      <alignment vertical="center" shrinkToFit="1"/>
    </xf>
    <xf numFmtId="38" fontId="8" fillId="0" borderId="15" xfId="1" applyFont="1" applyFill="1" applyBorder="1" applyAlignment="1" applyProtection="1">
      <alignment vertical="center" shrinkToFit="1"/>
    </xf>
    <xf numFmtId="38" fontId="8" fillId="0" borderId="16" xfId="1" applyFont="1" applyFill="1" applyBorder="1" applyAlignment="1" applyProtection="1">
      <alignment vertical="center" shrinkToFit="1"/>
    </xf>
    <xf numFmtId="38" fontId="8" fillId="0" borderId="18" xfId="1" applyFont="1" applyFill="1" applyBorder="1" applyAlignment="1" applyProtection="1">
      <alignment vertical="center" shrinkToFit="1"/>
    </xf>
    <xf numFmtId="38" fontId="8" fillId="0" borderId="19" xfId="1" applyFont="1" applyFill="1" applyBorder="1" applyAlignment="1" applyProtection="1">
      <alignment vertical="center" shrinkToFit="1"/>
    </xf>
    <xf numFmtId="38" fontId="8" fillId="0" borderId="21" xfId="1" applyFont="1" applyFill="1" applyBorder="1" applyAlignment="1" applyProtection="1">
      <alignment vertical="center" shrinkToFit="1"/>
    </xf>
    <xf numFmtId="38" fontId="8" fillId="0" borderId="24" xfId="1" applyFont="1" applyFill="1" applyBorder="1" applyAlignment="1" applyProtection="1">
      <alignment vertical="center" shrinkToFit="1"/>
    </xf>
    <xf numFmtId="38" fontId="8" fillId="0" borderId="22" xfId="1" applyFont="1" applyFill="1" applyBorder="1" applyAlignment="1" applyProtection="1">
      <alignment vertical="center" shrinkToFit="1"/>
    </xf>
    <xf numFmtId="38" fontId="8" fillId="0" borderId="23" xfId="1" applyFont="1" applyFill="1" applyBorder="1" applyAlignment="1" applyProtection="1">
      <alignment vertical="center" shrinkToFit="1"/>
    </xf>
    <xf numFmtId="38" fontId="8" fillId="0" borderId="25" xfId="1" applyFont="1" applyFill="1" applyBorder="1" applyAlignment="1" applyProtection="1">
      <alignment vertical="center" shrinkToFit="1"/>
    </xf>
    <xf numFmtId="38" fontId="8" fillId="0" borderId="26" xfId="1" applyFont="1" applyFill="1" applyBorder="1" applyAlignment="1" applyProtection="1">
      <alignment vertical="center" shrinkToFit="1"/>
    </xf>
    <xf numFmtId="38" fontId="8" fillId="0" borderId="49" xfId="1" applyFont="1" applyFill="1" applyBorder="1" applyAlignment="1" applyProtection="1">
      <alignment vertical="center" shrinkToFit="1"/>
    </xf>
    <xf numFmtId="38" fontId="8" fillId="0" borderId="52" xfId="1" applyFont="1" applyFill="1" applyBorder="1" applyAlignment="1" applyProtection="1">
      <alignment vertical="center" shrinkToFit="1"/>
    </xf>
    <xf numFmtId="38" fontId="8" fillId="0" borderId="50" xfId="1" applyFont="1" applyFill="1" applyBorder="1" applyAlignment="1" applyProtection="1">
      <alignment vertical="center" shrinkToFit="1"/>
    </xf>
    <xf numFmtId="38" fontId="8" fillId="0" borderId="51" xfId="1" applyFont="1" applyFill="1" applyBorder="1" applyAlignment="1" applyProtection="1">
      <alignment vertical="center" shrinkToFit="1"/>
    </xf>
    <xf numFmtId="38" fontId="8" fillId="0" borderId="53" xfId="1" applyFont="1" applyFill="1" applyBorder="1" applyAlignment="1" applyProtection="1">
      <alignment vertical="center" shrinkToFit="1"/>
    </xf>
    <xf numFmtId="38" fontId="8" fillId="0" borderId="54" xfId="1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/>
    </xf>
    <xf numFmtId="38" fontId="4" fillId="0" borderId="0" xfId="1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38" fontId="6" fillId="0" borderId="8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6" fillId="0" borderId="10" xfId="1" applyFont="1" applyFill="1" applyBorder="1" applyAlignment="1" applyProtection="1">
      <alignment horizontal="center" vertical="center"/>
    </xf>
    <xf numFmtId="38" fontId="6" fillId="0" borderId="11" xfId="1" applyFont="1" applyFill="1" applyBorder="1" applyAlignment="1" applyProtection="1">
      <alignment horizontal="center" vertical="center"/>
    </xf>
    <xf numFmtId="38" fontId="6" fillId="0" borderId="12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right" vertical="center" shrinkToFit="1"/>
    </xf>
    <xf numFmtId="176" fontId="7" fillId="0" borderId="16" xfId="0" applyNumberFormat="1" applyFont="1" applyFill="1" applyBorder="1" applyAlignment="1" applyProtection="1">
      <alignment horizontal="right" vertical="center" shrinkToFit="1"/>
    </xf>
    <xf numFmtId="176" fontId="7" fillId="0" borderId="14" xfId="0" applyNumberFormat="1" applyFont="1" applyFill="1" applyBorder="1" applyAlignment="1" applyProtection="1">
      <alignment horizontal="right" vertical="center" shrinkToFit="1"/>
    </xf>
    <xf numFmtId="0" fontId="7" fillId="0" borderId="20" xfId="0" applyFont="1" applyFill="1" applyBorder="1" applyAlignment="1" applyProtection="1">
      <alignment horizontal="center" vertical="center"/>
    </xf>
    <xf numFmtId="176" fontId="7" fillId="0" borderId="22" xfId="0" applyNumberFormat="1" applyFont="1" applyFill="1" applyBorder="1" applyAlignment="1" applyProtection="1">
      <alignment horizontal="right" vertical="center" shrinkToFit="1"/>
    </xf>
    <xf numFmtId="176" fontId="7" fillId="0" borderId="23" xfId="0" applyNumberFormat="1" applyFont="1" applyFill="1" applyBorder="1" applyAlignment="1" applyProtection="1">
      <alignment horizontal="right" vertical="center" shrinkToFit="1"/>
    </xf>
    <xf numFmtId="176" fontId="7" fillId="0" borderId="21" xfId="0" applyNumberFormat="1" applyFont="1" applyFill="1" applyBorder="1" applyAlignment="1" applyProtection="1">
      <alignment horizontal="right" vertical="center" shrinkToFit="1"/>
    </xf>
    <xf numFmtId="0" fontId="7" fillId="0" borderId="27" xfId="0" applyFont="1" applyFill="1" applyBorder="1" applyAlignment="1" applyProtection="1">
      <alignment horizontal="center" vertical="center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29" xfId="1" applyFont="1" applyFill="1" applyBorder="1" applyAlignment="1" applyProtection="1">
      <alignment vertical="center" shrinkToFit="1"/>
    </xf>
    <xf numFmtId="38" fontId="8" fillId="0" borderId="30" xfId="1" applyFont="1" applyFill="1" applyBorder="1" applyAlignment="1" applyProtection="1">
      <alignment vertical="center" shrinkToFit="1"/>
    </xf>
    <xf numFmtId="38" fontId="8" fillId="0" borderId="31" xfId="1" applyFont="1" applyFill="1" applyBorder="1" applyAlignment="1" applyProtection="1">
      <alignment vertical="center" shrinkToFit="1"/>
    </xf>
    <xf numFmtId="38" fontId="8" fillId="0" borderId="32" xfId="1" applyFont="1" applyFill="1" applyBorder="1" applyAlignment="1" applyProtection="1">
      <alignment vertical="center" shrinkToFit="1"/>
    </xf>
    <xf numFmtId="38" fontId="8" fillId="0" borderId="33" xfId="1" applyFont="1" applyFill="1" applyBorder="1" applyAlignment="1" applyProtection="1">
      <alignment vertical="center" shrinkToFit="1"/>
    </xf>
    <xf numFmtId="176" fontId="7" fillId="0" borderId="29" xfId="0" applyNumberFormat="1" applyFont="1" applyFill="1" applyBorder="1" applyAlignment="1" applyProtection="1">
      <alignment horizontal="right" vertical="center" shrinkToFit="1"/>
    </xf>
    <xf numFmtId="176" fontId="7" fillId="0" borderId="30" xfId="0" applyNumberFormat="1" applyFont="1" applyFill="1" applyBorder="1" applyAlignment="1" applyProtection="1">
      <alignment horizontal="right" vertical="center" shrinkToFit="1"/>
    </xf>
    <xf numFmtId="176" fontId="7" fillId="0" borderId="28" xfId="0" applyNumberFormat="1" applyFont="1" applyFill="1" applyBorder="1" applyAlignment="1" applyProtection="1">
      <alignment horizontal="right" vertical="center" shrinkToFit="1"/>
    </xf>
    <xf numFmtId="0" fontId="7" fillId="0" borderId="34" xfId="0" applyFont="1" applyFill="1" applyBorder="1" applyAlignment="1" applyProtection="1">
      <alignment horizontal="center" vertical="center"/>
    </xf>
    <xf numFmtId="38" fontId="8" fillId="0" borderId="35" xfId="1" applyFont="1" applyFill="1" applyBorder="1" applyAlignment="1" applyProtection="1">
      <alignment vertical="center" shrinkToFit="1"/>
    </xf>
    <xf numFmtId="38" fontId="8" fillId="0" borderId="36" xfId="1" applyFont="1" applyFill="1" applyBorder="1" applyAlignment="1" applyProtection="1">
      <alignment vertical="center" shrinkToFit="1"/>
    </xf>
    <xf numFmtId="38" fontId="8" fillId="0" borderId="37" xfId="1" applyFont="1" applyFill="1" applyBorder="1" applyAlignment="1" applyProtection="1">
      <alignment vertical="center" shrinkToFit="1"/>
    </xf>
    <xf numFmtId="38" fontId="8" fillId="0" borderId="38" xfId="1" applyFont="1" applyFill="1" applyBorder="1" applyAlignment="1" applyProtection="1">
      <alignment vertical="center" shrinkToFit="1"/>
    </xf>
    <xf numFmtId="38" fontId="8" fillId="0" borderId="39" xfId="1" applyFont="1" applyFill="1" applyBorder="1" applyAlignment="1" applyProtection="1">
      <alignment vertical="center" shrinkToFit="1"/>
    </xf>
    <xf numFmtId="38" fontId="8" fillId="0" borderId="40" xfId="1" applyFont="1" applyFill="1" applyBorder="1" applyAlignment="1" applyProtection="1">
      <alignment vertical="center" shrinkToFit="1"/>
    </xf>
    <xf numFmtId="176" fontId="7" fillId="0" borderId="36" xfId="0" applyNumberFormat="1" applyFont="1" applyFill="1" applyBorder="1" applyAlignment="1" applyProtection="1">
      <alignment horizontal="right" vertical="center" shrinkToFit="1"/>
    </xf>
    <xf numFmtId="176" fontId="7" fillId="0" borderId="37" xfId="0" applyNumberFormat="1" applyFont="1" applyFill="1" applyBorder="1" applyAlignment="1" applyProtection="1">
      <alignment horizontal="right" vertical="center" shrinkToFit="1"/>
    </xf>
    <xf numFmtId="176" fontId="7" fillId="0" borderId="35" xfId="0" applyNumberFormat="1" applyFont="1" applyFill="1" applyBorder="1" applyAlignment="1" applyProtection="1">
      <alignment horizontal="right" vertical="center" shrinkToFit="1"/>
    </xf>
    <xf numFmtId="0" fontId="7" fillId="0" borderId="41" xfId="0" applyFont="1" applyFill="1" applyBorder="1" applyAlignment="1" applyProtection="1">
      <alignment horizontal="center" vertical="center"/>
    </xf>
    <xf numFmtId="38" fontId="8" fillId="0" borderId="42" xfId="1" applyFont="1" applyFill="1" applyBorder="1" applyAlignment="1" applyProtection="1">
      <alignment vertical="center" shrinkToFit="1"/>
    </xf>
    <xf numFmtId="38" fontId="8" fillId="0" borderId="43" xfId="1" applyFont="1" applyFill="1" applyBorder="1" applyAlignment="1" applyProtection="1">
      <alignment vertical="center" shrinkToFit="1"/>
    </xf>
    <xf numFmtId="38" fontId="8" fillId="0" borderId="44" xfId="1" applyFont="1" applyFill="1" applyBorder="1" applyAlignment="1" applyProtection="1">
      <alignment vertical="center" shrinkToFit="1"/>
    </xf>
    <xf numFmtId="38" fontId="8" fillId="0" borderId="45" xfId="1" applyFont="1" applyFill="1" applyBorder="1" applyAlignment="1" applyProtection="1">
      <alignment vertical="center" shrinkToFit="1"/>
    </xf>
    <xf numFmtId="38" fontId="8" fillId="0" borderId="46" xfId="1" applyFont="1" applyFill="1" applyBorder="1" applyAlignment="1" applyProtection="1">
      <alignment vertical="center" shrinkToFit="1"/>
    </xf>
    <xf numFmtId="38" fontId="8" fillId="0" borderId="47" xfId="1" applyFont="1" applyFill="1" applyBorder="1" applyAlignment="1" applyProtection="1">
      <alignment vertical="center" shrinkToFit="1"/>
    </xf>
    <xf numFmtId="176" fontId="7" fillId="0" borderId="43" xfId="0" applyNumberFormat="1" applyFont="1" applyFill="1" applyBorder="1" applyAlignment="1" applyProtection="1">
      <alignment horizontal="right" vertical="center" shrinkToFit="1"/>
    </xf>
    <xf numFmtId="176" fontId="7" fillId="0" borderId="44" xfId="0" applyNumberFormat="1" applyFont="1" applyFill="1" applyBorder="1" applyAlignment="1" applyProtection="1">
      <alignment horizontal="right" vertical="center" shrinkToFit="1"/>
    </xf>
    <xf numFmtId="176" fontId="7" fillId="0" borderId="42" xfId="0" applyNumberFormat="1" applyFont="1" applyFill="1" applyBorder="1" applyAlignment="1" applyProtection="1">
      <alignment horizontal="right" vertical="center" shrinkToFit="1"/>
    </xf>
    <xf numFmtId="0" fontId="7" fillId="0" borderId="48" xfId="0" applyFont="1" applyFill="1" applyBorder="1" applyAlignment="1" applyProtection="1">
      <alignment horizontal="center" vertical="center"/>
    </xf>
    <xf numFmtId="176" fontId="7" fillId="0" borderId="50" xfId="0" applyNumberFormat="1" applyFont="1" applyFill="1" applyBorder="1" applyAlignment="1" applyProtection="1">
      <alignment horizontal="right" vertical="center" shrinkToFit="1"/>
    </xf>
    <xf numFmtId="176" fontId="7" fillId="0" borderId="51" xfId="0" applyNumberFormat="1" applyFont="1" applyFill="1" applyBorder="1" applyAlignment="1" applyProtection="1">
      <alignment horizontal="right" vertical="center" shrinkToFit="1"/>
    </xf>
    <xf numFmtId="176" fontId="7" fillId="0" borderId="49" xfId="0" applyNumberFormat="1" applyFont="1" applyFill="1" applyBorder="1" applyAlignment="1" applyProtection="1">
      <alignment horizontal="right" vertical="center" shrinkToFit="1"/>
    </xf>
    <xf numFmtId="38" fontId="8" fillId="0" borderId="55" xfId="1" applyFont="1" applyFill="1" applyBorder="1" applyAlignment="1" applyProtection="1">
      <alignment vertical="center" shrinkToFit="1"/>
    </xf>
    <xf numFmtId="38" fontId="8" fillId="0" borderId="56" xfId="1" applyFont="1" applyFill="1" applyBorder="1" applyAlignment="1" applyProtection="1">
      <alignment vertical="center" shrinkToFit="1"/>
    </xf>
    <xf numFmtId="38" fontId="7" fillId="0" borderId="59" xfId="1" applyFont="1" applyFill="1" applyBorder="1" applyAlignment="1" applyProtection="1">
      <alignment vertical="center" shrinkToFit="1"/>
    </xf>
    <xf numFmtId="38" fontId="7" fillId="0" borderId="60" xfId="1" applyFont="1" applyFill="1" applyBorder="1" applyAlignment="1" applyProtection="1">
      <alignment vertical="center" shrinkToFit="1"/>
    </xf>
    <xf numFmtId="38" fontId="7" fillId="0" borderId="58" xfId="1" applyFont="1" applyFill="1" applyBorder="1" applyAlignment="1" applyProtection="1">
      <alignment vertical="center" shrinkToFit="1"/>
    </xf>
    <xf numFmtId="38" fontId="7" fillId="0" borderId="61" xfId="1" applyFont="1" applyFill="1" applyBorder="1" applyAlignment="1" applyProtection="1">
      <alignment vertical="center" shrinkToFit="1"/>
    </xf>
    <xf numFmtId="38" fontId="7" fillId="0" borderId="62" xfId="1" applyFont="1" applyFill="1" applyBorder="1" applyAlignment="1" applyProtection="1">
      <alignment vertical="center" shrinkToFit="1"/>
    </xf>
    <xf numFmtId="177" fontId="7" fillId="0" borderId="62" xfId="0" applyNumberFormat="1" applyFont="1" applyFill="1" applyBorder="1" applyAlignment="1" applyProtection="1">
      <alignment vertical="center" shrinkToFit="1"/>
    </xf>
    <xf numFmtId="177" fontId="7" fillId="0" borderId="60" xfId="0" applyNumberFormat="1" applyFont="1" applyFill="1" applyBorder="1" applyAlignment="1" applyProtection="1">
      <alignment vertical="center" shrinkToFit="1"/>
    </xf>
    <xf numFmtId="177" fontId="7" fillId="0" borderId="58" xfId="0" applyNumberFormat="1" applyFont="1" applyFill="1" applyBorder="1" applyAlignment="1" applyProtection="1">
      <alignment vertical="center" shrinkToFit="1"/>
    </xf>
    <xf numFmtId="177" fontId="8" fillId="0" borderId="15" xfId="1" applyNumberFormat="1" applyFont="1" applyFill="1" applyBorder="1" applyAlignment="1" applyProtection="1">
      <alignment vertical="center" shrinkToFit="1"/>
    </xf>
    <xf numFmtId="177" fontId="8" fillId="0" borderId="16" xfId="1" applyNumberFormat="1" applyFont="1" applyFill="1" applyBorder="1" applyAlignment="1" applyProtection="1">
      <alignment vertical="center" shrinkToFit="1"/>
    </xf>
    <xf numFmtId="177" fontId="8" fillId="0" borderId="14" xfId="1" applyNumberFormat="1" applyFont="1" applyFill="1" applyBorder="1" applyAlignment="1" applyProtection="1">
      <alignment vertical="center" shrinkToFit="1"/>
    </xf>
    <xf numFmtId="177" fontId="8" fillId="0" borderId="22" xfId="1" applyNumberFormat="1" applyFont="1" applyFill="1" applyBorder="1" applyAlignment="1" applyProtection="1">
      <alignment vertical="center" shrinkToFit="1"/>
    </xf>
    <xf numFmtId="177" fontId="8" fillId="0" borderId="23" xfId="1" applyNumberFormat="1" applyFont="1" applyFill="1" applyBorder="1" applyAlignment="1" applyProtection="1">
      <alignment vertical="center" shrinkToFit="1"/>
    </xf>
    <xf numFmtId="177" fontId="8" fillId="0" borderId="21" xfId="1" applyNumberFormat="1" applyFont="1" applyFill="1" applyBorder="1" applyAlignment="1" applyProtection="1">
      <alignment vertical="center" shrinkToFit="1"/>
    </xf>
    <xf numFmtId="38" fontId="7" fillId="0" borderId="29" xfId="1" applyFont="1" applyFill="1" applyBorder="1" applyAlignment="1" applyProtection="1">
      <alignment vertical="center" shrinkToFit="1"/>
    </xf>
    <xf numFmtId="38" fontId="7" fillId="0" borderId="30" xfId="1" applyFont="1" applyFill="1" applyBorder="1" applyAlignment="1" applyProtection="1">
      <alignment vertical="center" shrinkToFit="1"/>
    </xf>
    <xf numFmtId="38" fontId="7" fillId="0" borderId="28" xfId="1" applyFont="1" applyFill="1" applyBorder="1" applyAlignment="1" applyProtection="1">
      <alignment vertical="center" shrinkToFit="1"/>
    </xf>
    <xf numFmtId="38" fontId="7" fillId="0" borderId="31" xfId="1" applyFont="1" applyFill="1" applyBorder="1" applyAlignment="1" applyProtection="1">
      <alignment vertical="center" shrinkToFit="1"/>
    </xf>
    <xf numFmtId="38" fontId="7" fillId="0" borderId="32" xfId="1" applyFont="1" applyFill="1" applyBorder="1" applyAlignment="1" applyProtection="1">
      <alignment vertical="center" shrinkToFit="1"/>
    </xf>
    <xf numFmtId="177" fontId="8" fillId="0" borderId="29" xfId="1" applyNumberFormat="1" applyFont="1" applyFill="1" applyBorder="1" applyAlignment="1" applyProtection="1">
      <alignment vertical="center" shrinkToFit="1"/>
    </xf>
    <xf numFmtId="177" fontId="8" fillId="0" borderId="30" xfId="1" applyNumberFormat="1" applyFont="1" applyFill="1" applyBorder="1" applyAlignment="1" applyProtection="1">
      <alignment vertical="center" shrinkToFit="1"/>
    </xf>
    <xf numFmtId="177" fontId="8" fillId="0" borderId="28" xfId="1" applyNumberFormat="1" applyFont="1" applyFill="1" applyBorder="1" applyAlignment="1" applyProtection="1">
      <alignment vertical="center" shrinkToFit="1"/>
    </xf>
    <xf numFmtId="177" fontId="8" fillId="0" borderId="36" xfId="1" applyNumberFormat="1" applyFont="1" applyFill="1" applyBorder="1" applyAlignment="1" applyProtection="1">
      <alignment vertical="center" shrinkToFit="1"/>
    </xf>
    <xf numFmtId="177" fontId="8" fillId="0" borderId="37" xfId="1" applyNumberFormat="1" applyFont="1" applyFill="1" applyBorder="1" applyAlignment="1" applyProtection="1">
      <alignment vertical="center" shrinkToFit="1"/>
    </xf>
    <xf numFmtId="177" fontId="8" fillId="0" borderId="35" xfId="1" applyNumberFormat="1" applyFont="1" applyFill="1" applyBorder="1" applyAlignment="1" applyProtection="1">
      <alignment vertical="center" shrinkToFit="1"/>
    </xf>
    <xf numFmtId="38" fontId="7" fillId="0" borderId="22" xfId="1" applyFont="1" applyFill="1" applyBorder="1" applyAlignment="1" applyProtection="1">
      <alignment vertical="center" shrinkToFit="1"/>
    </xf>
    <xf numFmtId="38" fontId="7" fillId="0" borderId="23" xfId="1" applyFont="1" applyFill="1" applyBorder="1" applyAlignment="1" applyProtection="1">
      <alignment vertical="center" shrinkToFit="1"/>
    </xf>
    <xf numFmtId="38" fontId="7" fillId="0" borderId="21" xfId="1" applyFont="1" applyFill="1" applyBorder="1" applyAlignment="1" applyProtection="1">
      <alignment vertical="center" shrinkToFit="1"/>
    </xf>
    <xf numFmtId="38" fontId="7" fillId="0" borderId="24" xfId="1" applyFont="1" applyFill="1" applyBorder="1" applyAlignment="1" applyProtection="1">
      <alignment vertical="center" shrinkToFit="1"/>
    </xf>
    <xf numFmtId="38" fontId="7" fillId="0" borderId="25" xfId="1" applyFont="1" applyFill="1" applyBorder="1" applyAlignment="1" applyProtection="1">
      <alignment vertical="center" shrinkToFit="1"/>
    </xf>
    <xf numFmtId="38" fontId="7" fillId="0" borderId="36" xfId="1" applyFont="1" applyFill="1" applyBorder="1" applyAlignment="1" applyProtection="1">
      <alignment vertical="center" shrinkToFit="1"/>
    </xf>
    <xf numFmtId="38" fontId="7" fillId="0" borderId="37" xfId="1" applyFont="1" applyFill="1" applyBorder="1" applyAlignment="1" applyProtection="1">
      <alignment vertical="center" shrinkToFit="1"/>
    </xf>
    <xf numFmtId="38" fontId="7" fillId="0" borderId="35" xfId="1" applyFont="1" applyFill="1" applyBorder="1" applyAlignment="1" applyProtection="1">
      <alignment vertical="center" shrinkToFit="1"/>
    </xf>
    <xf numFmtId="38" fontId="7" fillId="0" borderId="38" xfId="1" applyFont="1" applyFill="1" applyBorder="1" applyAlignment="1" applyProtection="1">
      <alignment vertical="center" shrinkToFit="1"/>
    </xf>
    <xf numFmtId="38" fontId="7" fillId="0" borderId="39" xfId="1" applyFont="1" applyFill="1" applyBorder="1" applyAlignment="1" applyProtection="1">
      <alignment vertical="center" shrinkToFit="1"/>
    </xf>
    <xf numFmtId="38" fontId="7" fillId="0" borderId="50" xfId="1" applyFont="1" applyFill="1" applyBorder="1" applyAlignment="1" applyProtection="1">
      <alignment vertical="center" shrinkToFit="1"/>
    </xf>
    <xf numFmtId="38" fontId="7" fillId="0" borderId="51" xfId="1" applyFont="1" applyFill="1" applyBorder="1" applyAlignment="1" applyProtection="1">
      <alignment vertical="center" shrinkToFit="1"/>
    </xf>
    <xf numFmtId="38" fontId="7" fillId="0" borderId="49" xfId="1" applyFont="1" applyFill="1" applyBorder="1" applyAlignment="1" applyProtection="1">
      <alignment vertical="center" shrinkToFit="1"/>
    </xf>
    <xf numFmtId="38" fontId="7" fillId="0" borderId="52" xfId="1" applyFont="1" applyFill="1" applyBorder="1" applyAlignment="1" applyProtection="1">
      <alignment vertical="center" shrinkToFit="1"/>
    </xf>
    <xf numFmtId="38" fontId="7" fillId="0" borderId="53" xfId="1" applyFont="1" applyFill="1" applyBorder="1" applyAlignment="1" applyProtection="1">
      <alignment vertical="center" shrinkToFit="1"/>
    </xf>
    <xf numFmtId="177" fontId="8" fillId="0" borderId="50" xfId="1" applyNumberFormat="1" applyFont="1" applyFill="1" applyBorder="1" applyAlignment="1" applyProtection="1">
      <alignment vertical="center" shrinkToFit="1"/>
    </xf>
    <xf numFmtId="177" fontId="8" fillId="0" borderId="51" xfId="1" applyNumberFormat="1" applyFont="1" applyFill="1" applyBorder="1" applyAlignment="1" applyProtection="1">
      <alignment vertical="center" shrinkToFit="1"/>
    </xf>
    <xf numFmtId="177" fontId="8" fillId="0" borderId="49" xfId="1" applyNumberFormat="1" applyFont="1" applyFill="1" applyBorder="1" applyAlignment="1" applyProtection="1">
      <alignment vertical="center" shrinkToFit="1"/>
    </xf>
    <xf numFmtId="38" fontId="4" fillId="0" borderId="0" xfId="1" applyFont="1" applyFill="1" applyAlignment="1" applyProtection="1">
      <alignment horizontal="right" vertical="center"/>
    </xf>
    <xf numFmtId="38" fontId="6" fillId="0" borderId="63" xfId="1" applyFont="1" applyFill="1" applyBorder="1" applyAlignment="1" applyProtection="1">
      <alignment horizontal="center" vertical="center"/>
    </xf>
    <xf numFmtId="38" fontId="4" fillId="0" borderId="20" xfId="1" applyFont="1" applyFill="1" applyBorder="1" applyAlignment="1" applyProtection="1">
      <alignment horizontal="center" vertical="center" shrinkToFit="1"/>
    </xf>
    <xf numFmtId="38" fontId="4" fillId="0" borderId="21" xfId="1" applyFont="1" applyFill="1" applyBorder="1" applyAlignment="1" applyProtection="1">
      <alignment horizontal="center" vertical="center" shrinkToFit="1"/>
    </xf>
    <xf numFmtId="38" fontId="4" fillId="0" borderId="27" xfId="1" applyFont="1" applyFill="1" applyBorder="1" applyAlignment="1" applyProtection="1">
      <alignment horizontal="center" vertical="center" shrinkToFit="1"/>
    </xf>
    <xf numFmtId="38" fontId="4" fillId="0" borderId="28" xfId="1" applyFont="1" applyFill="1" applyBorder="1" applyAlignment="1" applyProtection="1">
      <alignment horizontal="center" vertical="center" shrinkToFit="1"/>
    </xf>
    <xf numFmtId="38" fontId="4" fillId="0" borderId="34" xfId="1" applyFont="1" applyFill="1" applyBorder="1" applyAlignment="1" applyProtection="1">
      <alignment horizontal="center" vertical="center" shrinkToFit="1"/>
    </xf>
    <xf numFmtId="38" fontId="4" fillId="0" borderId="35" xfId="1" applyFont="1" applyFill="1" applyBorder="1" applyAlignment="1" applyProtection="1">
      <alignment horizontal="center" vertical="center" shrinkToFit="1"/>
    </xf>
    <xf numFmtId="0" fontId="5" fillId="0" borderId="48" xfId="0" applyFont="1" applyFill="1" applyBorder="1" applyAlignment="1" applyProtection="1">
      <alignment horizontal="center" vertical="center" shrinkToFit="1"/>
    </xf>
    <xf numFmtId="0" fontId="5" fillId="0" borderId="49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 shrinkToFit="1"/>
    </xf>
    <xf numFmtId="0" fontId="5" fillId="0" borderId="58" xfId="0" applyFont="1" applyFill="1" applyBorder="1" applyAlignment="1" applyProtection="1">
      <alignment horizontal="center" vertical="center" shrinkToFit="1"/>
    </xf>
    <xf numFmtId="38" fontId="4" fillId="0" borderId="41" xfId="1" applyFont="1" applyFill="1" applyBorder="1" applyAlignment="1" applyProtection="1">
      <alignment horizontal="center" vertical="center" shrinkToFit="1"/>
    </xf>
    <xf numFmtId="38" fontId="4" fillId="0" borderId="42" xfId="1" applyFont="1" applyFill="1" applyBorder="1" applyAlignment="1" applyProtection="1">
      <alignment horizontal="center" vertical="center" shrinkToFit="1"/>
    </xf>
    <xf numFmtId="38" fontId="9" fillId="0" borderId="3" xfId="1" applyFont="1" applyFill="1" applyBorder="1" applyAlignment="1" applyProtection="1">
      <alignment horizontal="center" vertical="center" wrapText="1"/>
    </xf>
    <xf numFmtId="38" fontId="9" fillId="0" borderId="4" xfId="1" applyFont="1" applyFill="1" applyBorder="1" applyAlignment="1" applyProtection="1">
      <alignment horizontal="center" vertical="center" wrapText="1"/>
    </xf>
    <xf numFmtId="38" fontId="9" fillId="0" borderId="5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6"/>
  <sheetViews>
    <sheetView tabSelected="1" view="pageBreakPreview" zoomScaleNormal="8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" sqref="T1"/>
    </sheetView>
  </sheetViews>
  <sheetFormatPr defaultColWidth="9" defaultRowHeight="15" customHeight="1" x14ac:dyDescent="0.15"/>
  <cols>
    <col min="1" max="1" width="4.25" style="23" customWidth="1"/>
    <col min="2" max="2" width="21.375" style="23" customWidth="1"/>
    <col min="3" max="5" width="7.125" style="20" customWidth="1"/>
    <col min="6" max="8" width="5.625" style="20" customWidth="1"/>
    <col min="9" max="11" width="5" style="20" customWidth="1"/>
    <col min="12" max="14" width="4.625" style="20" customWidth="1"/>
    <col min="15" max="17" width="7.125" style="20" customWidth="1"/>
    <col min="18" max="20" width="7.125" style="23" customWidth="1"/>
    <col min="21" max="16384" width="9" style="23"/>
  </cols>
  <sheetData>
    <row r="1" spans="1:21" ht="15" customHeight="1" thickBot="1" x14ac:dyDescent="0.2">
      <c r="A1" s="19" t="s">
        <v>30</v>
      </c>
      <c r="B1" s="19"/>
      <c r="F1" s="21"/>
      <c r="G1" s="21"/>
      <c r="H1" s="22"/>
      <c r="I1" s="21"/>
      <c r="J1" s="21"/>
      <c r="K1" s="21"/>
      <c r="L1" s="21"/>
      <c r="M1" s="21"/>
      <c r="N1" s="21"/>
      <c r="O1" s="21"/>
      <c r="P1" s="21"/>
      <c r="Q1" s="21"/>
      <c r="U1" s="22"/>
    </row>
    <row r="2" spans="1:21" ht="15" customHeight="1" x14ac:dyDescent="0.15">
      <c r="A2" s="139" t="s">
        <v>31</v>
      </c>
      <c r="B2" s="140"/>
      <c r="C2" s="143" t="s">
        <v>32</v>
      </c>
      <c r="D2" s="144"/>
      <c r="E2" s="145"/>
      <c r="F2" s="136" t="s">
        <v>33</v>
      </c>
      <c r="G2" s="137"/>
      <c r="H2" s="138"/>
      <c r="I2" s="136" t="s">
        <v>34</v>
      </c>
      <c r="J2" s="137"/>
      <c r="K2" s="137"/>
      <c r="L2" s="136" t="s">
        <v>35</v>
      </c>
      <c r="M2" s="137"/>
      <c r="N2" s="137"/>
      <c r="O2" s="136" t="s">
        <v>36</v>
      </c>
      <c r="P2" s="137"/>
      <c r="Q2" s="138"/>
      <c r="R2" s="129" t="s">
        <v>0</v>
      </c>
      <c r="S2" s="130"/>
      <c r="T2" s="131"/>
    </row>
    <row r="3" spans="1:21" ht="15" customHeight="1" thickBot="1" x14ac:dyDescent="0.2">
      <c r="A3" s="141"/>
      <c r="B3" s="142"/>
      <c r="C3" s="24" t="s">
        <v>3</v>
      </c>
      <c r="D3" s="25" t="s">
        <v>1</v>
      </c>
      <c r="E3" s="26" t="s">
        <v>2</v>
      </c>
      <c r="F3" s="27" t="s">
        <v>3</v>
      </c>
      <c r="G3" s="25" t="s">
        <v>1</v>
      </c>
      <c r="H3" s="28" t="s">
        <v>2</v>
      </c>
      <c r="I3" s="24" t="s">
        <v>3</v>
      </c>
      <c r="J3" s="25" t="s">
        <v>1</v>
      </c>
      <c r="K3" s="26" t="s">
        <v>2</v>
      </c>
      <c r="L3" s="24" t="s">
        <v>3</v>
      </c>
      <c r="M3" s="25" t="s">
        <v>1</v>
      </c>
      <c r="N3" s="28" t="s">
        <v>2</v>
      </c>
      <c r="O3" s="24" t="s">
        <v>3</v>
      </c>
      <c r="P3" s="25" t="s">
        <v>1</v>
      </c>
      <c r="Q3" s="120" t="s">
        <v>2</v>
      </c>
      <c r="R3" s="29" t="s">
        <v>3</v>
      </c>
      <c r="S3" s="30" t="s">
        <v>1</v>
      </c>
      <c r="T3" s="31" t="s">
        <v>2</v>
      </c>
    </row>
    <row r="4" spans="1:21" ht="15" customHeight="1" x14ac:dyDescent="0.15">
      <c r="A4" s="32">
        <v>1</v>
      </c>
      <c r="B4" s="1" t="s">
        <v>50</v>
      </c>
      <c r="C4" s="3">
        <v>820</v>
      </c>
      <c r="D4" s="4">
        <v>965</v>
      </c>
      <c r="E4" s="1">
        <f>C4+D4</f>
        <v>1785</v>
      </c>
      <c r="F4" s="3">
        <v>336</v>
      </c>
      <c r="G4" s="4">
        <v>386</v>
      </c>
      <c r="H4" s="2">
        <f>F4+G4</f>
        <v>722</v>
      </c>
      <c r="I4" s="3">
        <v>102</v>
      </c>
      <c r="J4" s="4">
        <v>118</v>
      </c>
      <c r="K4" s="5">
        <f>I4+J4</f>
        <v>220</v>
      </c>
      <c r="L4" s="3">
        <v>4</v>
      </c>
      <c r="M4" s="4">
        <v>8</v>
      </c>
      <c r="N4" s="6">
        <f>L4+M4</f>
        <v>12</v>
      </c>
      <c r="O4" s="3">
        <f t="shared" ref="O4:P35" si="0">F4+I4+L4</f>
        <v>442</v>
      </c>
      <c r="P4" s="4">
        <f t="shared" si="0"/>
        <v>512</v>
      </c>
      <c r="Q4" s="6">
        <f>O4+P4</f>
        <v>954</v>
      </c>
      <c r="R4" s="33">
        <f t="shared" ref="R4:T35" si="1">O4/C4*100</f>
        <v>53.902439024390247</v>
      </c>
      <c r="S4" s="34">
        <f t="shared" si="1"/>
        <v>53.056994818652846</v>
      </c>
      <c r="T4" s="35">
        <f t="shared" si="1"/>
        <v>53.445378151260506</v>
      </c>
    </row>
    <row r="5" spans="1:21" ht="15" customHeight="1" x14ac:dyDescent="0.15">
      <c r="A5" s="36">
        <v>2</v>
      </c>
      <c r="B5" s="7" t="s">
        <v>51</v>
      </c>
      <c r="C5" s="9">
        <v>1448</v>
      </c>
      <c r="D5" s="10">
        <v>1708</v>
      </c>
      <c r="E5" s="7">
        <f t="shared" ref="E5:E45" si="2">C5+D5</f>
        <v>3156</v>
      </c>
      <c r="F5" s="9">
        <v>473</v>
      </c>
      <c r="G5" s="10">
        <v>528</v>
      </c>
      <c r="H5" s="8">
        <f t="shared" ref="H5:H45" si="3">F5+G5</f>
        <v>1001</v>
      </c>
      <c r="I5" s="9">
        <v>208</v>
      </c>
      <c r="J5" s="10">
        <v>281</v>
      </c>
      <c r="K5" s="11">
        <f t="shared" ref="K5:K45" si="4">I5+J5</f>
        <v>489</v>
      </c>
      <c r="L5" s="9">
        <v>12</v>
      </c>
      <c r="M5" s="10">
        <v>4</v>
      </c>
      <c r="N5" s="12">
        <f t="shared" ref="N5:N45" si="5">L5+M5</f>
        <v>16</v>
      </c>
      <c r="O5" s="9">
        <f t="shared" si="0"/>
        <v>693</v>
      </c>
      <c r="P5" s="10">
        <f t="shared" si="0"/>
        <v>813</v>
      </c>
      <c r="Q5" s="12">
        <f t="shared" ref="Q5:Q45" si="6">O5+P5</f>
        <v>1506</v>
      </c>
      <c r="R5" s="37">
        <f t="shared" si="1"/>
        <v>47.859116022099442</v>
      </c>
      <c r="S5" s="38">
        <f t="shared" si="1"/>
        <v>47.599531615925059</v>
      </c>
      <c r="T5" s="39">
        <f t="shared" si="1"/>
        <v>47.718631178707227</v>
      </c>
    </row>
    <row r="6" spans="1:21" ht="15" customHeight="1" x14ac:dyDescent="0.15">
      <c r="A6" s="36">
        <v>3</v>
      </c>
      <c r="B6" s="7" t="s">
        <v>52</v>
      </c>
      <c r="C6" s="9">
        <v>875</v>
      </c>
      <c r="D6" s="10">
        <v>1112</v>
      </c>
      <c r="E6" s="7">
        <f t="shared" si="2"/>
        <v>1987</v>
      </c>
      <c r="F6" s="9">
        <v>351</v>
      </c>
      <c r="G6" s="10">
        <v>430</v>
      </c>
      <c r="H6" s="8">
        <f t="shared" si="3"/>
        <v>781</v>
      </c>
      <c r="I6" s="9">
        <v>118</v>
      </c>
      <c r="J6" s="10">
        <v>171</v>
      </c>
      <c r="K6" s="11">
        <f t="shared" si="4"/>
        <v>289</v>
      </c>
      <c r="L6" s="9">
        <v>1</v>
      </c>
      <c r="M6" s="10">
        <v>4</v>
      </c>
      <c r="N6" s="12">
        <f t="shared" si="5"/>
        <v>5</v>
      </c>
      <c r="O6" s="9">
        <f t="shared" si="0"/>
        <v>470</v>
      </c>
      <c r="P6" s="10">
        <f t="shared" si="0"/>
        <v>605</v>
      </c>
      <c r="Q6" s="12">
        <f t="shared" si="6"/>
        <v>1075</v>
      </c>
      <c r="R6" s="37">
        <f t="shared" si="1"/>
        <v>53.714285714285715</v>
      </c>
      <c r="S6" s="38">
        <f t="shared" si="1"/>
        <v>54.406474820143877</v>
      </c>
      <c r="T6" s="39">
        <f t="shared" si="1"/>
        <v>54.101660795168591</v>
      </c>
    </row>
    <row r="7" spans="1:21" ht="15" customHeight="1" x14ac:dyDescent="0.15">
      <c r="A7" s="36">
        <v>4</v>
      </c>
      <c r="B7" s="7" t="s">
        <v>53</v>
      </c>
      <c r="C7" s="9">
        <v>1464</v>
      </c>
      <c r="D7" s="10">
        <v>1818</v>
      </c>
      <c r="E7" s="7">
        <f t="shared" si="2"/>
        <v>3282</v>
      </c>
      <c r="F7" s="9">
        <v>505</v>
      </c>
      <c r="G7" s="10">
        <v>617</v>
      </c>
      <c r="H7" s="8">
        <f t="shared" si="3"/>
        <v>1122</v>
      </c>
      <c r="I7" s="9">
        <v>167</v>
      </c>
      <c r="J7" s="10">
        <v>241</v>
      </c>
      <c r="K7" s="11">
        <f t="shared" si="4"/>
        <v>408</v>
      </c>
      <c r="L7" s="9">
        <v>9</v>
      </c>
      <c r="M7" s="10">
        <v>10</v>
      </c>
      <c r="N7" s="12">
        <f t="shared" si="5"/>
        <v>19</v>
      </c>
      <c r="O7" s="9">
        <f t="shared" si="0"/>
        <v>681</v>
      </c>
      <c r="P7" s="10">
        <f t="shared" si="0"/>
        <v>868</v>
      </c>
      <c r="Q7" s="12">
        <f t="shared" si="6"/>
        <v>1549</v>
      </c>
      <c r="R7" s="37">
        <f t="shared" si="1"/>
        <v>46.516393442622949</v>
      </c>
      <c r="S7" s="38">
        <f t="shared" si="1"/>
        <v>47.744774477447741</v>
      </c>
      <c r="T7" s="39">
        <f t="shared" si="1"/>
        <v>47.196831200487509</v>
      </c>
    </row>
    <row r="8" spans="1:21" ht="15" customHeight="1" x14ac:dyDescent="0.15">
      <c r="A8" s="40">
        <v>5</v>
      </c>
      <c r="B8" s="41" t="s">
        <v>54</v>
      </c>
      <c r="C8" s="42">
        <v>3576</v>
      </c>
      <c r="D8" s="43">
        <v>3908</v>
      </c>
      <c r="E8" s="41">
        <f t="shared" si="2"/>
        <v>7484</v>
      </c>
      <c r="F8" s="42">
        <v>917</v>
      </c>
      <c r="G8" s="43">
        <v>964</v>
      </c>
      <c r="H8" s="44">
        <f t="shared" si="3"/>
        <v>1881</v>
      </c>
      <c r="I8" s="42">
        <v>467</v>
      </c>
      <c r="J8" s="43">
        <v>646</v>
      </c>
      <c r="K8" s="45">
        <f t="shared" si="4"/>
        <v>1113</v>
      </c>
      <c r="L8" s="42">
        <v>10</v>
      </c>
      <c r="M8" s="43">
        <v>8</v>
      </c>
      <c r="N8" s="46">
        <f t="shared" si="5"/>
        <v>18</v>
      </c>
      <c r="O8" s="42">
        <f t="shared" si="0"/>
        <v>1394</v>
      </c>
      <c r="P8" s="43">
        <f t="shared" si="0"/>
        <v>1618</v>
      </c>
      <c r="Q8" s="46">
        <f t="shared" si="6"/>
        <v>3012</v>
      </c>
      <c r="R8" s="47">
        <f t="shared" si="1"/>
        <v>38.982102908277405</v>
      </c>
      <c r="S8" s="48">
        <f t="shared" si="1"/>
        <v>41.402251791197543</v>
      </c>
      <c r="T8" s="49">
        <f t="shared" si="1"/>
        <v>40.245857830037416</v>
      </c>
    </row>
    <row r="9" spans="1:21" ht="15" customHeight="1" x14ac:dyDescent="0.15">
      <c r="A9" s="50">
        <v>6</v>
      </c>
      <c r="B9" s="51" t="s">
        <v>55</v>
      </c>
      <c r="C9" s="52">
        <v>3063</v>
      </c>
      <c r="D9" s="53">
        <v>3472</v>
      </c>
      <c r="E9" s="51">
        <f t="shared" si="2"/>
        <v>6535</v>
      </c>
      <c r="F9" s="52">
        <v>701</v>
      </c>
      <c r="G9" s="53">
        <v>791</v>
      </c>
      <c r="H9" s="54">
        <f t="shared" si="3"/>
        <v>1492</v>
      </c>
      <c r="I9" s="52">
        <v>403</v>
      </c>
      <c r="J9" s="53">
        <v>569</v>
      </c>
      <c r="K9" s="55">
        <f t="shared" si="4"/>
        <v>972</v>
      </c>
      <c r="L9" s="52">
        <v>12</v>
      </c>
      <c r="M9" s="53">
        <v>16</v>
      </c>
      <c r="N9" s="56">
        <f t="shared" si="5"/>
        <v>28</v>
      </c>
      <c r="O9" s="52">
        <f t="shared" si="0"/>
        <v>1116</v>
      </c>
      <c r="P9" s="53">
        <f t="shared" si="0"/>
        <v>1376</v>
      </c>
      <c r="Q9" s="56">
        <f t="shared" si="6"/>
        <v>2492</v>
      </c>
      <c r="R9" s="57">
        <f t="shared" si="1"/>
        <v>36.434867776689522</v>
      </c>
      <c r="S9" s="58">
        <f t="shared" si="1"/>
        <v>39.631336405529957</v>
      </c>
      <c r="T9" s="59">
        <f t="shared" si="1"/>
        <v>38.133129303749044</v>
      </c>
    </row>
    <row r="10" spans="1:21" ht="15" customHeight="1" x14ac:dyDescent="0.15">
      <c r="A10" s="36">
        <v>7</v>
      </c>
      <c r="B10" s="7" t="s">
        <v>56</v>
      </c>
      <c r="C10" s="9">
        <v>1271</v>
      </c>
      <c r="D10" s="10">
        <v>1408</v>
      </c>
      <c r="E10" s="7">
        <f t="shared" si="2"/>
        <v>2679</v>
      </c>
      <c r="F10" s="9">
        <v>323</v>
      </c>
      <c r="G10" s="10">
        <v>380</v>
      </c>
      <c r="H10" s="8">
        <f t="shared" si="3"/>
        <v>703</v>
      </c>
      <c r="I10" s="9">
        <v>108</v>
      </c>
      <c r="J10" s="10">
        <v>184</v>
      </c>
      <c r="K10" s="11">
        <f t="shared" si="4"/>
        <v>292</v>
      </c>
      <c r="L10" s="9">
        <v>8</v>
      </c>
      <c r="M10" s="10">
        <v>5</v>
      </c>
      <c r="N10" s="12">
        <f t="shared" si="5"/>
        <v>13</v>
      </c>
      <c r="O10" s="9">
        <f t="shared" si="0"/>
        <v>439</v>
      </c>
      <c r="P10" s="10">
        <f t="shared" si="0"/>
        <v>569</v>
      </c>
      <c r="Q10" s="12">
        <f t="shared" si="6"/>
        <v>1008</v>
      </c>
      <c r="R10" s="37">
        <f t="shared" si="1"/>
        <v>34.539732494099134</v>
      </c>
      <c r="S10" s="38">
        <f t="shared" si="1"/>
        <v>40.41193181818182</v>
      </c>
      <c r="T10" s="39">
        <f t="shared" si="1"/>
        <v>37.625979843225082</v>
      </c>
    </row>
    <row r="11" spans="1:21" ht="15" customHeight="1" x14ac:dyDescent="0.15">
      <c r="A11" s="36">
        <v>8</v>
      </c>
      <c r="B11" s="7" t="s">
        <v>57</v>
      </c>
      <c r="C11" s="9">
        <v>1201</v>
      </c>
      <c r="D11" s="10">
        <v>1355</v>
      </c>
      <c r="E11" s="7">
        <f t="shared" si="2"/>
        <v>2556</v>
      </c>
      <c r="F11" s="9">
        <v>361</v>
      </c>
      <c r="G11" s="10">
        <v>392</v>
      </c>
      <c r="H11" s="8">
        <f t="shared" si="3"/>
        <v>753</v>
      </c>
      <c r="I11" s="9">
        <v>156</v>
      </c>
      <c r="J11" s="10">
        <v>199</v>
      </c>
      <c r="K11" s="11">
        <f t="shared" si="4"/>
        <v>355</v>
      </c>
      <c r="L11" s="9">
        <v>3</v>
      </c>
      <c r="M11" s="10">
        <v>7</v>
      </c>
      <c r="N11" s="12">
        <f t="shared" si="5"/>
        <v>10</v>
      </c>
      <c r="O11" s="9">
        <f t="shared" si="0"/>
        <v>520</v>
      </c>
      <c r="P11" s="10">
        <f t="shared" si="0"/>
        <v>598</v>
      </c>
      <c r="Q11" s="12">
        <f t="shared" si="6"/>
        <v>1118</v>
      </c>
      <c r="R11" s="37">
        <f t="shared" si="1"/>
        <v>43.297252289758539</v>
      </c>
      <c r="S11" s="38">
        <f t="shared" si="1"/>
        <v>44.132841328413285</v>
      </c>
      <c r="T11" s="39">
        <f t="shared" si="1"/>
        <v>43.74021909233177</v>
      </c>
    </row>
    <row r="12" spans="1:21" ht="15" customHeight="1" x14ac:dyDescent="0.15">
      <c r="A12" s="36">
        <v>9</v>
      </c>
      <c r="B12" s="7" t="s">
        <v>58</v>
      </c>
      <c r="C12" s="9">
        <v>1493</v>
      </c>
      <c r="D12" s="10">
        <v>1715</v>
      </c>
      <c r="E12" s="7">
        <f t="shared" si="2"/>
        <v>3208</v>
      </c>
      <c r="F12" s="9">
        <v>425</v>
      </c>
      <c r="G12" s="10">
        <v>477</v>
      </c>
      <c r="H12" s="8">
        <f t="shared" si="3"/>
        <v>902</v>
      </c>
      <c r="I12" s="9">
        <v>191</v>
      </c>
      <c r="J12" s="10">
        <v>256</v>
      </c>
      <c r="K12" s="11">
        <f t="shared" si="4"/>
        <v>447</v>
      </c>
      <c r="L12" s="9">
        <v>6</v>
      </c>
      <c r="M12" s="10">
        <v>11</v>
      </c>
      <c r="N12" s="12">
        <f t="shared" si="5"/>
        <v>17</v>
      </c>
      <c r="O12" s="9">
        <f t="shared" si="0"/>
        <v>622</v>
      </c>
      <c r="P12" s="10">
        <f t="shared" si="0"/>
        <v>744</v>
      </c>
      <c r="Q12" s="12">
        <f t="shared" si="6"/>
        <v>1366</v>
      </c>
      <c r="R12" s="37">
        <f t="shared" si="1"/>
        <v>41.661085063630274</v>
      </c>
      <c r="S12" s="38">
        <f t="shared" si="1"/>
        <v>43.381924198250729</v>
      </c>
      <c r="T12" s="39">
        <f t="shared" si="1"/>
        <v>42.581047381546135</v>
      </c>
    </row>
    <row r="13" spans="1:21" ht="15" customHeight="1" x14ac:dyDescent="0.15">
      <c r="A13" s="40">
        <v>10</v>
      </c>
      <c r="B13" s="41" t="s">
        <v>59</v>
      </c>
      <c r="C13" s="42">
        <v>1040</v>
      </c>
      <c r="D13" s="43">
        <v>1254</v>
      </c>
      <c r="E13" s="41">
        <f t="shared" si="2"/>
        <v>2294</v>
      </c>
      <c r="F13" s="42">
        <v>338</v>
      </c>
      <c r="G13" s="43">
        <v>427</v>
      </c>
      <c r="H13" s="44">
        <f t="shared" si="3"/>
        <v>765</v>
      </c>
      <c r="I13" s="42">
        <v>133</v>
      </c>
      <c r="J13" s="43">
        <v>167</v>
      </c>
      <c r="K13" s="45">
        <f t="shared" si="4"/>
        <v>300</v>
      </c>
      <c r="L13" s="42">
        <v>2</v>
      </c>
      <c r="M13" s="43">
        <v>9</v>
      </c>
      <c r="N13" s="46">
        <f t="shared" si="5"/>
        <v>11</v>
      </c>
      <c r="O13" s="42">
        <f t="shared" si="0"/>
        <v>473</v>
      </c>
      <c r="P13" s="43">
        <f t="shared" si="0"/>
        <v>603</v>
      </c>
      <c r="Q13" s="46">
        <f t="shared" si="6"/>
        <v>1076</v>
      </c>
      <c r="R13" s="47">
        <f t="shared" si="1"/>
        <v>45.480769230769234</v>
      </c>
      <c r="S13" s="48">
        <f t="shared" si="1"/>
        <v>48.086124401913878</v>
      </c>
      <c r="T13" s="49">
        <f t="shared" si="1"/>
        <v>46.904969485614643</v>
      </c>
    </row>
    <row r="14" spans="1:21" ht="15" customHeight="1" x14ac:dyDescent="0.15">
      <c r="A14" s="50">
        <v>11</v>
      </c>
      <c r="B14" s="51" t="s">
        <v>60</v>
      </c>
      <c r="C14" s="52">
        <v>925</v>
      </c>
      <c r="D14" s="53">
        <v>1011</v>
      </c>
      <c r="E14" s="51">
        <f t="shared" si="2"/>
        <v>1936</v>
      </c>
      <c r="F14" s="52">
        <v>278</v>
      </c>
      <c r="G14" s="53">
        <v>318</v>
      </c>
      <c r="H14" s="54">
        <f t="shared" si="3"/>
        <v>596</v>
      </c>
      <c r="I14" s="52">
        <v>70</v>
      </c>
      <c r="J14" s="53">
        <v>94</v>
      </c>
      <c r="K14" s="55">
        <f t="shared" si="4"/>
        <v>164</v>
      </c>
      <c r="L14" s="52">
        <v>3</v>
      </c>
      <c r="M14" s="53">
        <v>1</v>
      </c>
      <c r="N14" s="56">
        <f t="shared" si="5"/>
        <v>4</v>
      </c>
      <c r="O14" s="52">
        <f t="shared" si="0"/>
        <v>351</v>
      </c>
      <c r="P14" s="53">
        <f t="shared" si="0"/>
        <v>413</v>
      </c>
      <c r="Q14" s="56">
        <f t="shared" si="6"/>
        <v>764</v>
      </c>
      <c r="R14" s="57">
        <f t="shared" si="1"/>
        <v>37.945945945945944</v>
      </c>
      <c r="S14" s="58">
        <f t="shared" si="1"/>
        <v>40.850642927794262</v>
      </c>
      <c r="T14" s="59">
        <f t="shared" si="1"/>
        <v>39.462809917355372</v>
      </c>
    </row>
    <row r="15" spans="1:21" ht="15" customHeight="1" x14ac:dyDescent="0.15">
      <c r="A15" s="36">
        <v>12</v>
      </c>
      <c r="B15" s="7" t="s">
        <v>61</v>
      </c>
      <c r="C15" s="9">
        <v>2583</v>
      </c>
      <c r="D15" s="10">
        <v>2944</v>
      </c>
      <c r="E15" s="7">
        <f t="shared" si="2"/>
        <v>5527</v>
      </c>
      <c r="F15" s="9">
        <v>669</v>
      </c>
      <c r="G15" s="10">
        <v>763</v>
      </c>
      <c r="H15" s="8">
        <f t="shared" si="3"/>
        <v>1432</v>
      </c>
      <c r="I15" s="9">
        <v>311</v>
      </c>
      <c r="J15" s="10">
        <v>470</v>
      </c>
      <c r="K15" s="11">
        <f t="shared" si="4"/>
        <v>781</v>
      </c>
      <c r="L15" s="9">
        <v>9</v>
      </c>
      <c r="M15" s="10">
        <v>13</v>
      </c>
      <c r="N15" s="12">
        <f t="shared" si="5"/>
        <v>22</v>
      </c>
      <c r="O15" s="9">
        <f t="shared" si="0"/>
        <v>989</v>
      </c>
      <c r="P15" s="10">
        <f t="shared" si="0"/>
        <v>1246</v>
      </c>
      <c r="Q15" s="12">
        <f t="shared" si="6"/>
        <v>2235</v>
      </c>
      <c r="R15" s="37">
        <f t="shared" si="1"/>
        <v>38.288811459543162</v>
      </c>
      <c r="S15" s="38">
        <f t="shared" si="1"/>
        <v>42.323369565217391</v>
      </c>
      <c r="T15" s="39">
        <f t="shared" si="1"/>
        <v>40.437850551836441</v>
      </c>
    </row>
    <row r="16" spans="1:21" ht="15" customHeight="1" x14ac:dyDescent="0.15">
      <c r="A16" s="36">
        <v>13</v>
      </c>
      <c r="B16" s="7" t="s">
        <v>62</v>
      </c>
      <c r="C16" s="9">
        <v>1010</v>
      </c>
      <c r="D16" s="10">
        <v>1055</v>
      </c>
      <c r="E16" s="7">
        <f t="shared" si="2"/>
        <v>2065</v>
      </c>
      <c r="F16" s="9">
        <v>296</v>
      </c>
      <c r="G16" s="10">
        <v>345</v>
      </c>
      <c r="H16" s="8">
        <f t="shared" si="3"/>
        <v>641</v>
      </c>
      <c r="I16" s="9">
        <v>98</v>
      </c>
      <c r="J16" s="10">
        <v>105</v>
      </c>
      <c r="K16" s="11">
        <f t="shared" si="4"/>
        <v>203</v>
      </c>
      <c r="L16" s="9">
        <v>5</v>
      </c>
      <c r="M16" s="10">
        <v>4</v>
      </c>
      <c r="N16" s="12">
        <f t="shared" si="5"/>
        <v>9</v>
      </c>
      <c r="O16" s="9">
        <f t="shared" si="0"/>
        <v>399</v>
      </c>
      <c r="P16" s="10">
        <f t="shared" si="0"/>
        <v>454</v>
      </c>
      <c r="Q16" s="12">
        <f t="shared" si="6"/>
        <v>853</v>
      </c>
      <c r="R16" s="37">
        <f t="shared" si="1"/>
        <v>39.504950495049506</v>
      </c>
      <c r="S16" s="38">
        <f t="shared" si="1"/>
        <v>43.03317535545024</v>
      </c>
      <c r="T16" s="39">
        <f t="shared" si="1"/>
        <v>41.307506053268767</v>
      </c>
    </row>
    <row r="17" spans="1:20" ht="15" customHeight="1" x14ac:dyDescent="0.15">
      <c r="A17" s="36">
        <v>14</v>
      </c>
      <c r="B17" s="7" t="s">
        <v>63</v>
      </c>
      <c r="C17" s="9">
        <v>611</v>
      </c>
      <c r="D17" s="10">
        <v>606</v>
      </c>
      <c r="E17" s="7">
        <f t="shared" si="2"/>
        <v>1217</v>
      </c>
      <c r="F17" s="9">
        <v>183</v>
      </c>
      <c r="G17" s="10">
        <v>184</v>
      </c>
      <c r="H17" s="8">
        <f t="shared" si="3"/>
        <v>367</v>
      </c>
      <c r="I17" s="9">
        <v>62</v>
      </c>
      <c r="J17" s="10">
        <v>78</v>
      </c>
      <c r="K17" s="11">
        <f t="shared" si="4"/>
        <v>140</v>
      </c>
      <c r="L17" s="9">
        <v>3</v>
      </c>
      <c r="M17" s="10">
        <v>0</v>
      </c>
      <c r="N17" s="12">
        <f t="shared" si="5"/>
        <v>3</v>
      </c>
      <c r="O17" s="9">
        <f t="shared" si="0"/>
        <v>248</v>
      </c>
      <c r="P17" s="10">
        <f t="shared" si="0"/>
        <v>262</v>
      </c>
      <c r="Q17" s="12">
        <f t="shared" si="6"/>
        <v>510</v>
      </c>
      <c r="R17" s="37">
        <f t="shared" si="1"/>
        <v>40.589198036006543</v>
      </c>
      <c r="S17" s="38">
        <f t="shared" si="1"/>
        <v>43.234323432343238</v>
      </c>
      <c r="T17" s="39">
        <f t="shared" si="1"/>
        <v>41.906327033689401</v>
      </c>
    </row>
    <row r="18" spans="1:20" ht="15" customHeight="1" x14ac:dyDescent="0.15">
      <c r="A18" s="40">
        <v>15</v>
      </c>
      <c r="B18" s="41" t="s">
        <v>64</v>
      </c>
      <c r="C18" s="42">
        <v>1848</v>
      </c>
      <c r="D18" s="43">
        <v>2092</v>
      </c>
      <c r="E18" s="41">
        <f t="shared" si="2"/>
        <v>3940</v>
      </c>
      <c r="F18" s="42">
        <v>462</v>
      </c>
      <c r="G18" s="43">
        <v>488</v>
      </c>
      <c r="H18" s="44">
        <f t="shared" si="3"/>
        <v>950</v>
      </c>
      <c r="I18" s="42">
        <v>212</v>
      </c>
      <c r="J18" s="43">
        <v>294</v>
      </c>
      <c r="K18" s="45">
        <f t="shared" si="4"/>
        <v>506</v>
      </c>
      <c r="L18" s="42">
        <v>3</v>
      </c>
      <c r="M18" s="43">
        <v>6</v>
      </c>
      <c r="N18" s="46">
        <f t="shared" si="5"/>
        <v>9</v>
      </c>
      <c r="O18" s="42">
        <f t="shared" si="0"/>
        <v>677</v>
      </c>
      <c r="P18" s="43">
        <f t="shared" si="0"/>
        <v>788</v>
      </c>
      <c r="Q18" s="46">
        <f t="shared" si="6"/>
        <v>1465</v>
      </c>
      <c r="R18" s="47">
        <f t="shared" si="1"/>
        <v>36.634199134199136</v>
      </c>
      <c r="S18" s="48">
        <f t="shared" si="1"/>
        <v>37.667304015296367</v>
      </c>
      <c r="T18" s="49">
        <f t="shared" si="1"/>
        <v>37.182741116751266</v>
      </c>
    </row>
    <row r="19" spans="1:20" ht="15" customHeight="1" x14ac:dyDescent="0.15">
      <c r="A19" s="50">
        <v>16</v>
      </c>
      <c r="B19" s="51" t="s">
        <v>65</v>
      </c>
      <c r="C19" s="52">
        <v>3134</v>
      </c>
      <c r="D19" s="53">
        <v>3608</v>
      </c>
      <c r="E19" s="51">
        <f t="shared" si="2"/>
        <v>6742</v>
      </c>
      <c r="F19" s="52">
        <v>823</v>
      </c>
      <c r="G19" s="53">
        <v>905</v>
      </c>
      <c r="H19" s="54">
        <f t="shared" si="3"/>
        <v>1728</v>
      </c>
      <c r="I19" s="52">
        <v>395</v>
      </c>
      <c r="J19" s="53">
        <v>561</v>
      </c>
      <c r="K19" s="55">
        <f t="shared" si="4"/>
        <v>956</v>
      </c>
      <c r="L19" s="52">
        <v>9</v>
      </c>
      <c r="M19" s="53">
        <v>14</v>
      </c>
      <c r="N19" s="56">
        <f t="shared" si="5"/>
        <v>23</v>
      </c>
      <c r="O19" s="52">
        <f t="shared" si="0"/>
        <v>1227</v>
      </c>
      <c r="P19" s="53">
        <f t="shared" si="0"/>
        <v>1480</v>
      </c>
      <c r="Q19" s="56">
        <f t="shared" si="6"/>
        <v>2707</v>
      </c>
      <c r="R19" s="57">
        <f t="shared" si="1"/>
        <v>39.151244416081688</v>
      </c>
      <c r="S19" s="58">
        <f t="shared" si="1"/>
        <v>41.019955654101999</v>
      </c>
      <c r="T19" s="59">
        <f t="shared" si="1"/>
        <v>40.151290418273511</v>
      </c>
    </row>
    <row r="20" spans="1:20" ht="15" customHeight="1" x14ac:dyDescent="0.15">
      <c r="A20" s="36">
        <v>17</v>
      </c>
      <c r="B20" s="7" t="s">
        <v>66</v>
      </c>
      <c r="C20" s="9">
        <v>2677</v>
      </c>
      <c r="D20" s="10">
        <v>2824</v>
      </c>
      <c r="E20" s="7">
        <f t="shared" si="2"/>
        <v>5501</v>
      </c>
      <c r="F20" s="9">
        <v>712</v>
      </c>
      <c r="G20" s="10">
        <v>737</v>
      </c>
      <c r="H20" s="8">
        <f t="shared" si="3"/>
        <v>1449</v>
      </c>
      <c r="I20" s="9">
        <v>304</v>
      </c>
      <c r="J20" s="10">
        <v>371</v>
      </c>
      <c r="K20" s="11">
        <f t="shared" si="4"/>
        <v>675</v>
      </c>
      <c r="L20" s="9">
        <v>6</v>
      </c>
      <c r="M20" s="10">
        <v>6</v>
      </c>
      <c r="N20" s="12">
        <f t="shared" si="5"/>
        <v>12</v>
      </c>
      <c r="O20" s="9">
        <f t="shared" si="0"/>
        <v>1022</v>
      </c>
      <c r="P20" s="10">
        <f t="shared" si="0"/>
        <v>1114</v>
      </c>
      <c r="Q20" s="12">
        <f t="shared" si="6"/>
        <v>2136</v>
      </c>
      <c r="R20" s="37">
        <f t="shared" si="1"/>
        <v>38.177063877474787</v>
      </c>
      <c r="S20" s="38">
        <f t="shared" si="1"/>
        <v>39.447592067988666</v>
      </c>
      <c r="T20" s="39">
        <f t="shared" si="1"/>
        <v>38.829303762952186</v>
      </c>
    </row>
    <row r="21" spans="1:20" ht="15" customHeight="1" x14ac:dyDescent="0.15">
      <c r="A21" s="36">
        <v>18</v>
      </c>
      <c r="B21" s="7" t="s">
        <v>67</v>
      </c>
      <c r="C21" s="9">
        <v>1425</v>
      </c>
      <c r="D21" s="10">
        <v>1555</v>
      </c>
      <c r="E21" s="7">
        <f t="shared" si="2"/>
        <v>2980</v>
      </c>
      <c r="F21" s="9">
        <v>511</v>
      </c>
      <c r="G21" s="10">
        <v>544</v>
      </c>
      <c r="H21" s="8">
        <f t="shared" si="3"/>
        <v>1055</v>
      </c>
      <c r="I21" s="9">
        <v>159</v>
      </c>
      <c r="J21" s="10">
        <v>204</v>
      </c>
      <c r="K21" s="11">
        <f t="shared" si="4"/>
        <v>363</v>
      </c>
      <c r="L21" s="9">
        <v>2</v>
      </c>
      <c r="M21" s="10">
        <v>6</v>
      </c>
      <c r="N21" s="12">
        <f t="shared" si="5"/>
        <v>8</v>
      </c>
      <c r="O21" s="9">
        <f t="shared" si="0"/>
        <v>672</v>
      </c>
      <c r="P21" s="10">
        <f t="shared" si="0"/>
        <v>754</v>
      </c>
      <c r="Q21" s="12">
        <f t="shared" si="6"/>
        <v>1426</v>
      </c>
      <c r="R21" s="37">
        <f t="shared" si="1"/>
        <v>47.157894736842103</v>
      </c>
      <c r="S21" s="38">
        <f t="shared" si="1"/>
        <v>48.488745980707392</v>
      </c>
      <c r="T21" s="39">
        <f t="shared" si="1"/>
        <v>47.852348993288594</v>
      </c>
    </row>
    <row r="22" spans="1:20" ht="15" customHeight="1" x14ac:dyDescent="0.15">
      <c r="A22" s="36">
        <v>19</v>
      </c>
      <c r="B22" s="7" t="s">
        <v>68</v>
      </c>
      <c r="C22" s="9">
        <v>352</v>
      </c>
      <c r="D22" s="10">
        <v>398</v>
      </c>
      <c r="E22" s="7">
        <f t="shared" si="2"/>
        <v>750</v>
      </c>
      <c r="F22" s="9">
        <v>125</v>
      </c>
      <c r="G22" s="10">
        <v>129</v>
      </c>
      <c r="H22" s="8">
        <f t="shared" si="3"/>
        <v>254</v>
      </c>
      <c r="I22" s="9">
        <v>35</v>
      </c>
      <c r="J22" s="10">
        <v>59</v>
      </c>
      <c r="K22" s="11">
        <f t="shared" si="4"/>
        <v>94</v>
      </c>
      <c r="L22" s="9">
        <v>2</v>
      </c>
      <c r="M22" s="10">
        <v>2</v>
      </c>
      <c r="N22" s="12">
        <f t="shared" si="5"/>
        <v>4</v>
      </c>
      <c r="O22" s="9">
        <f t="shared" si="0"/>
        <v>162</v>
      </c>
      <c r="P22" s="10">
        <f t="shared" si="0"/>
        <v>190</v>
      </c>
      <c r="Q22" s="12">
        <f t="shared" si="6"/>
        <v>352</v>
      </c>
      <c r="R22" s="37">
        <f t="shared" si="1"/>
        <v>46.022727272727273</v>
      </c>
      <c r="S22" s="38">
        <f t="shared" si="1"/>
        <v>47.738693467336688</v>
      </c>
      <c r="T22" s="39">
        <f t="shared" si="1"/>
        <v>46.93333333333333</v>
      </c>
    </row>
    <row r="23" spans="1:20" ht="15" customHeight="1" x14ac:dyDescent="0.15">
      <c r="A23" s="40">
        <v>20</v>
      </c>
      <c r="B23" s="41" t="s">
        <v>69</v>
      </c>
      <c r="C23" s="42">
        <v>805</v>
      </c>
      <c r="D23" s="43">
        <v>836</v>
      </c>
      <c r="E23" s="41">
        <f t="shared" si="2"/>
        <v>1641</v>
      </c>
      <c r="F23" s="42">
        <v>261</v>
      </c>
      <c r="G23" s="43">
        <v>256</v>
      </c>
      <c r="H23" s="44">
        <f t="shared" si="3"/>
        <v>517</v>
      </c>
      <c r="I23" s="42">
        <v>73</v>
      </c>
      <c r="J23" s="43">
        <v>116</v>
      </c>
      <c r="K23" s="45">
        <f t="shared" si="4"/>
        <v>189</v>
      </c>
      <c r="L23" s="42">
        <v>3</v>
      </c>
      <c r="M23" s="43">
        <v>1</v>
      </c>
      <c r="N23" s="46">
        <f t="shared" si="5"/>
        <v>4</v>
      </c>
      <c r="O23" s="42">
        <f t="shared" si="0"/>
        <v>337</v>
      </c>
      <c r="P23" s="43">
        <f t="shared" si="0"/>
        <v>373</v>
      </c>
      <c r="Q23" s="46">
        <f t="shared" si="6"/>
        <v>710</v>
      </c>
      <c r="R23" s="47">
        <f t="shared" si="1"/>
        <v>41.863354037267079</v>
      </c>
      <c r="S23" s="48">
        <f t="shared" si="1"/>
        <v>44.617224880382778</v>
      </c>
      <c r="T23" s="49">
        <f t="shared" si="1"/>
        <v>43.266301035953688</v>
      </c>
    </row>
    <row r="24" spans="1:20" ht="15" customHeight="1" x14ac:dyDescent="0.15">
      <c r="A24" s="50">
        <v>21</v>
      </c>
      <c r="B24" s="51" t="s">
        <v>70</v>
      </c>
      <c r="C24" s="52">
        <v>1011</v>
      </c>
      <c r="D24" s="53">
        <v>1140</v>
      </c>
      <c r="E24" s="51">
        <f t="shared" si="2"/>
        <v>2151</v>
      </c>
      <c r="F24" s="52">
        <v>353</v>
      </c>
      <c r="G24" s="53">
        <v>328</v>
      </c>
      <c r="H24" s="54">
        <f t="shared" si="3"/>
        <v>681</v>
      </c>
      <c r="I24" s="52">
        <v>175</v>
      </c>
      <c r="J24" s="53">
        <v>258</v>
      </c>
      <c r="K24" s="55">
        <f t="shared" si="4"/>
        <v>433</v>
      </c>
      <c r="L24" s="52">
        <v>4</v>
      </c>
      <c r="M24" s="53">
        <v>5</v>
      </c>
      <c r="N24" s="56">
        <f t="shared" si="5"/>
        <v>9</v>
      </c>
      <c r="O24" s="52">
        <f t="shared" si="0"/>
        <v>532</v>
      </c>
      <c r="P24" s="53">
        <f t="shared" si="0"/>
        <v>591</v>
      </c>
      <c r="Q24" s="56">
        <f t="shared" si="6"/>
        <v>1123</v>
      </c>
      <c r="R24" s="57">
        <f t="shared" si="1"/>
        <v>52.621167161226509</v>
      </c>
      <c r="S24" s="58">
        <f t="shared" si="1"/>
        <v>51.84210526315789</v>
      </c>
      <c r="T24" s="59">
        <f t="shared" si="1"/>
        <v>52.208275220827524</v>
      </c>
    </row>
    <row r="25" spans="1:20" ht="15" customHeight="1" x14ac:dyDescent="0.15">
      <c r="A25" s="36">
        <v>22</v>
      </c>
      <c r="B25" s="7" t="s">
        <v>71</v>
      </c>
      <c r="C25" s="9">
        <v>1118</v>
      </c>
      <c r="D25" s="10">
        <v>1258</v>
      </c>
      <c r="E25" s="7">
        <f t="shared" si="2"/>
        <v>2376</v>
      </c>
      <c r="F25" s="9">
        <v>320</v>
      </c>
      <c r="G25" s="10">
        <v>347</v>
      </c>
      <c r="H25" s="8">
        <f t="shared" si="3"/>
        <v>667</v>
      </c>
      <c r="I25" s="9">
        <v>224</v>
      </c>
      <c r="J25" s="10">
        <v>307</v>
      </c>
      <c r="K25" s="11">
        <f t="shared" si="4"/>
        <v>531</v>
      </c>
      <c r="L25" s="9">
        <v>1</v>
      </c>
      <c r="M25" s="10">
        <v>8</v>
      </c>
      <c r="N25" s="12">
        <f t="shared" si="5"/>
        <v>9</v>
      </c>
      <c r="O25" s="9">
        <f t="shared" si="0"/>
        <v>545</v>
      </c>
      <c r="P25" s="10">
        <f t="shared" si="0"/>
        <v>662</v>
      </c>
      <c r="Q25" s="12">
        <f t="shared" si="6"/>
        <v>1207</v>
      </c>
      <c r="R25" s="37">
        <f t="shared" si="1"/>
        <v>48.74776386404293</v>
      </c>
      <c r="S25" s="38">
        <f t="shared" si="1"/>
        <v>52.623211446740861</v>
      </c>
      <c r="T25" s="39">
        <f t="shared" si="1"/>
        <v>50.799663299663301</v>
      </c>
    </row>
    <row r="26" spans="1:20" ht="15" customHeight="1" x14ac:dyDescent="0.15">
      <c r="A26" s="36">
        <v>23</v>
      </c>
      <c r="B26" s="7" t="s">
        <v>72</v>
      </c>
      <c r="C26" s="9">
        <v>1276</v>
      </c>
      <c r="D26" s="10">
        <v>1303</v>
      </c>
      <c r="E26" s="7">
        <f t="shared" si="2"/>
        <v>2579</v>
      </c>
      <c r="F26" s="9">
        <v>341</v>
      </c>
      <c r="G26" s="10">
        <v>318</v>
      </c>
      <c r="H26" s="8">
        <f t="shared" si="3"/>
        <v>659</v>
      </c>
      <c r="I26" s="9">
        <v>93</v>
      </c>
      <c r="J26" s="10">
        <v>144</v>
      </c>
      <c r="K26" s="11">
        <f t="shared" si="4"/>
        <v>237</v>
      </c>
      <c r="L26" s="9">
        <v>2</v>
      </c>
      <c r="M26" s="10">
        <v>2</v>
      </c>
      <c r="N26" s="12">
        <f t="shared" si="5"/>
        <v>4</v>
      </c>
      <c r="O26" s="9">
        <f t="shared" si="0"/>
        <v>436</v>
      </c>
      <c r="P26" s="10">
        <f t="shared" si="0"/>
        <v>464</v>
      </c>
      <c r="Q26" s="12">
        <f t="shared" si="6"/>
        <v>900</v>
      </c>
      <c r="R26" s="37">
        <f t="shared" si="1"/>
        <v>34.169278996865202</v>
      </c>
      <c r="S26" s="38">
        <f t="shared" si="1"/>
        <v>35.610130468150416</v>
      </c>
      <c r="T26" s="39">
        <f t="shared" si="1"/>
        <v>34.897246994959289</v>
      </c>
    </row>
    <row r="27" spans="1:20" ht="15" customHeight="1" x14ac:dyDescent="0.15">
      <c r="A27" s="36">
        <v>24</v>
      </c>
      <c r="B27" s="7" t="s">
        <v>73</v>
      </c>
      <c r="C27" s="9">
        <v>1050</v>
      </c>
      <c r="D27" s="10">
        <v>1088</v>
      </c>
      <c r="E27" s="7">
        <f t="shared" si="2"/>
        <v>2138</v>
      </c>
      <c r="F27" s="9">
        <v>315</v>
      </c>
      <c r="G27" s="10">
        <v>297</v>
      </c>
      <c r="H27" s="8">
        <f t="shared" si="3"/>
        <v>612</v>
      </c>
      <c r="I27" s="9">
        <v>106</v>
      </c>
      <c r="J27" s="10">
        <v>136</v>
      </c>
      <c r="K27" s="11">
        <f t="shared" si="4"/>
        <v>242</v>
      </c>
      <c r="L27" s="9">
        <v>4</v>
      </c>
      <c r="M27" s="10">
        <v>9</v>
      </c>
      <c r="N27" s="12">
        <f t="shared" si="5"/>
        <v>13</v>
      </c>
      <c r="O27" s="9">
        <f t="shared" si="0"/>
        <v>425</v>
      </c>
      <c r="P27" s="10">
        <f t="shared" si="0"/>
        <v>442</v>
      </c>
      <c r="Q27" s="12">
        <f t="shared" si="6"/>
        <v>867</v>
      </c>
      <c r="R27" s="37">
        <f t="shared" si="1"/>
        <v>40.476190476190474</v>
      </c>
      <c r="S27" s="38">
        <f t="shared" si="1"/>
        <v>40.625</v>
      </c>
      <c r="T27" s="39">
        <f t="shared" si="1"/>
        <v>40.551917680074837</v>
      </c>
    </row>
    <row r="28" spans="1:20" ht="15" customHeight="1" x14ac:dyDescent="0.15">
      <c r="A28" s="40">
        <v>25</v>
      </c>
      <c r="B28" s="41" t="s">
        <v>74</v>
      </c>
      <c r="C28" s="42">
        <v>206</v>
      </c>
      <c r="D28" s="43">
        <v>204</v>
      </c>
      <c r="E28" s="41">
        <f t="shared" si="2"/>
        <v>410</v>
      </c>
      <c r="F28" s="42">
        <v>81</v>
      </c>
      <c r="G28" s="43">
        <v>79</v>
      </c>
      <c r="H28" s="44">
        <f t="shared" si="3"/>
        <v>160</v>
      </c>
      <c r="I28" s="42">
        <v>28</v>
      </c>
      <c r="J28" s="43">
        <v>33</v>
      </c>
      <c r="K28" s="45">
        <f t="shared" si="4"/>
        <v>61</v>
      </c>
      <c r="L28" s="42">
        <v>1</v>
      </c>
      <c r="M28" s="43">
        <v>1</v>
      </c>
      <c r="N28" s="46">
        <f t="shared" si="5"/>
        <v>2</v>
      </c>
      <c r="O28" s="42">
        <f t="shared" si="0"/>
        <v>110</v>
      </c>
      <c r="P28" s="43">
        <f t="shared" si="0"/>
        <v>113</v>
      </c>
      <c r="Q28" s="46">
        <f t="shared" si="6"/>
        <v>223</v>
      </c>
      <c r="R28" s="47">
        <f t="shared" si="1"/>
        <v>53.398058252427184</v>
      </c>
      <c r="S28" s="48">
        <f t="shared" si="1"/>
        <v>55.392156862745104</v>
      </c>
      <c r="T28" s="49">
        <f t="shared" si="1"/>
        <v>54.390243902439025</v>
      </c>
    </row>
    <row r="29" spans="1:20" ht="15" customHeight="1" x14ac:dyDescent="0.15">
      <c r="A29" s="50">
        <v>26</v>
      </c>
      <c r="B29" s="51" t="s">
        <v>75</v>
      </c>
      <c r="C29" s="52">
        <v>79</v>
      </c>
      <c r="D29" s="53">
        <v>92</v>
      </c>
      <c r="E29" s="51">
        <f t="shared" si="2"/>
        <v>171</v>
      </c>
      <c r="F29" s="52">
        <v>44</v>
      </c>
      <c r="G29" s="53">
        <v>42</v>
      </c>
      <c r="H29" s="54">
        <f t="shared" si="3"/>
        <v>86</v>
      </c>
      <c r="I29" s="52">
        <v>4</v>
      </c>
      <c r="J29" s="53">
        <v>18</v>
      </c>
      <c r="K29" s="55">
        <f t="shared" si="4"/>
        <v>22</v>
      </c>
      <c r="L29" s="52">
        <v>0</v>
      </c>
      <c r="M29" s="53">
        <v>1</v>
      </c>
      <c r="N29" s="56">
        <f t="shared" si="5"/>
        <v>1</v>
      </c>
      <c r="O29" s="52">
        <f t="shared" si="0"/>
        <v>48</v>
      </c>
      <c r="P29" s="53">
        <f t="shared" si="0"/>
        <v>61</v>
      </c>
      <c r="Q29" s="56">
        <f t="shared" si="6"/>
        <v>109</v>
      </c>
      <c r="R29" s="57">
        <f t="shared" si="1"/>
        <v>60.75949367088608</v>
      </c>
      <c r="S29" s="58">
        <f t="shared" si="1"/>
        <v>66.304347826086953</v>
      </c>
      <c r="T29" s="59">
        <f t="shared" si="1"/>
        <v>63.742690058479532</v>
      </c>
    </row>
    <row r="30" spans="1:20" ht="15" customHeight="1" x14ac:dyDescent="0.15">
      <c r="A30" s="36">
        <v>27</v>
      </c>
      <c r="B30" s="7" t="s">
        <v>76</v>
      </c>
      <c r="C30" s="9">
        <v>215</v>
      </c>
      <c r="D30" s="10">
        <v>228</v>
      </c>
      <c r="E30" s="7">
        <f t="shared" si="2"/>
        <v>443</v>
      </c>
      <c r="F30" s="9">
        <v>63</v>
      </c>
      <c r="G30" s="10">
        <v>60</v>
      </c>
      <c r="H30" s="8">
        <f t="shared" si="3"/>
        <v>123</v>
      </c>
      <c r="I30" s="9">
        <v>32</v>
      </c>
      <c r="J30" s="10">
        <v>47</v>
      </c>
      <c r="K30" s="11">
        <f t="shared" si="4"/>
        <v>79</v>
      </c>
      <c r="L30" s="9">
        <v>2</v>
      </c>
      <c r="M30" s="10">
        <v>0</v>
      </c>
      <c r="N30" s="12">
        <f t="shared" si="5"/>
        <v>2</v>
      </c>
      <c r="O30" s="9">
        <f t="shared" si="0"/>
        <v>97</v>
      </c>
      <c r="P30" s="10">
        <f t="shared" si="0"/>
        <v>107</v>
      </c>
      <c r="Q30" s="12">
        <f t="shared" si="6"/>
        <v>204</v>
      </c>
      <c r="R30" s="37">
        <f t="shared" si="1"/>
        <v>45.116279069767437</v>
      </c>
      <c r="S30" s="38">
        <f t="shared" si="1"/>
        <v>46.929824561403507</v>
      </c>
      <c r="T30" s="39">
        <f t="shared" si="1"/>
        <v>46.049661399548533</v>
      </c>
    </row>
    <row r="31" spans="1:20" ht="15" customHeight="1" x14ac:dyDescent="0.15">
      <c r="A31" s="36">
        <v>28</v>
      </c>
      <c r="B31" s="7" t="s">
        <v>77</v>
      </c>
      <c r="C31" s="9">
        <v>65</v>
      </c>
      <c r="D31" s="10">
        <v>54</v>
      </c>
      <c r="E31" s="7">
        <f t="shared" si="2"/>
        <v>119</v>
      </c>
      <c r="F31" s="9">
        <v>32</v>
      </c>
      <c r="G31" s="10">
        <v>29</v>
      </c>
      <c r="H31" s="8">
        <f t="shared" si="3"/>
        <v>61</v>
      </c>
      <c r="I31" s="9">
        <v>6</v>
      </c>
      <c r="J31" s="10">
        <v>9</v>
      </c>
      <c r="K31" s="11">
        <f t="shared" si="4"/>
        <v>15</v>
      </c>
      <c r="L31" s="9">
        <v>0</v>
      </c>
      <c r="M31" s="10">
        <v>0</v>
      </c>
      <c r="N31" s="12">
        <f t="shared" si="5"/>
        <v>0</v>
      </c>
      <c r="O31" s="9">
        <f t="shared" si="0"/>
        <v>38</v>
      </c>
      <c r="P31" s="10">
        <f t="shared" si="0"/>
        <v>38</v>
      </c>
      <c r="Q31" s="12">
        <f t="shared" si="6"/>
        <v>76</v>
      </c>
      <c r="R31" s="37">
        <f t="shared" si="1"/>
        <v>58.461538461538467</v>
      </c>
      <c r="S31" s="38">
        <f t="shared" si="1"/>
        <v>70.370370370370367</v>
      </c>
      <c r="T31" s="39">
        <f t="shared" si="1"/>
        <v>63.865546218487388</v>
      </c>
    </row>
    <row r="32" spans="1:20" ht="15" customHeight="1" x14ac:dyDescent="0.15">
      <c r="A32" s="36">
        <v>29</v>
      </c>
      <c r="B32" s="7" t="s">
        <v>78</v>
      </c>
      <c r="C32" s="9">
        <v>1782</v>
      </c>
      <c r="D32" s="10">
        <v>1909</v>
      </c>
      <c r="E32" s="7">
        <f t="shared" si="2"/>
        <v>3691</v>
      </c>
      <c r="F32" s="9">
        <v>409</v>
      </c>
      <c r="G32" s="10">
        <v>442</v>
      </c>
      <c r="H32" s="8">
        <f t="shared" si="3"/>
        <v>851</v>
      </c>
      <c r="I32" s="9">
        <v>181</v>
      </c>
      <c r="J32" s="10">
        <v>259</v>
      </c>
      <c r="K32" s="11">
        <f t="shared" si="4"/>
        <v>440</v>
      </c>
      <c r="L32" s="9">
        <v>6</v>
      </c>
      <c r="M32" s="10">
        <v>5</v>
      </c>
      <c r="N32" s="12">
        <f t="shared" si="5"/>
        <v>11</v>
      </c>
      <c r="O32" s="9">
        <f t="shared" si="0"/>
        <v>596</v>
      </c>
      <c r="P32" s="10">
        <f t="shared" si="0"/>
        <v>706</v>
      </c>
      <c r="Q32" s="12">
        <f t="shared" si="6"/>
        <v>1302</v>
      </c>
      <c r="R32" s="37">
        <f t="shared" si="1"/>
        <v>33.445566778900108</v>
      </c>
      <c r="S32" s="38">
        <f t="shared" si="1"/>
        <v>36.982713462545838</v>
      </c>
      <c r="T32" s="39">
        <f t="shared" si="1"/>
        <v>35.274993226767812</v>
      </c>
    </row>
    <row r="33" spans="1:20" ht="15" customHeight="1" x14ac:dyDescent="0.15">
      <c r="A33" s="40">
        <v>30</v>
      </c>
      <c r="B33" s="41" t="s">
        <v>79</v>
      </c>
      <c r="C33" s="42">
        <v>1268</v>
      </c>
      <c r="D33" s="43">
        <v>1311</v>
      </c>
      <c r="E33" s="41">
        <f t="shared" si="2"/>
        <v>2579</v>
      </c>
      <c r="F33" s="42">
        <v>316</v>
      </c>
      <c r="G33" s="43">
        <v>332</v>
      </c>
      <c r="H33" s="44">
        <f t="shared" si="3"/>
        <v>648</v>
      </c>
      <c r="I33" s="42">
        <v>128</v>
      </c>
      <c r="J33" s="43">
        <v>189</v>
      </c>
      <c r="K33" s="45">
        <f t="shared" si="4"/>
        <v>317</v>
      </c>
      <c r="L33" s="42">
        <v>4</v>
      </c>
      <c r="M33" s="43">
        <v>4</v>
      </c>
      <c r="N33" s="46">
        <f t="shared" si="5"/>
        <v>8</v>
      </c>
      <c r="O33" s="42">
        <f t="shared" si="0"/>
        <v>448</v>
      </c>
      <c r="P33" s="43">
        <f t="shared" si="0"/>
        <v>525</v>
      </c>
      <c r="Q33" s="46">
        <f t="shared" si="6"/>
        <v>973</v>
      </c>
      <c r="R33" s="47">
        <f t="shared" si="1"/>
        <v>35.331230283911673</v>
      </c>
      <c r="S33" s="48">
        <f t="shared" si="1"/>
        <v>40.045766590389015</v>
      </c>
      <c r="T33" s="49">
        <f t="shared" si="1"/>
        <v>37.727801473439314</v>
      </c>
    </row>
    <row r="34" spans="1:20" ht="15" customHeight="1" x14ac:dyDescent="0.15">
      <c r="A34" s="50">
        <v>31</v>
      </c>
      <c r="B34" s="51" t="s">
        <v>4</v>
      </c>
      <c r="C34" s="52">
        <v>379</v>
      </c>
      <c r="D34" s="53">
        <v>445</v>
      </c>
      <c r="E34" s="51">
        <f t="shared" si="2"/>
        <v>824</v>
      </c>
      <c r="F34" s="52">
        <v>133</v>
      </c>
      <c r="G34" s="53">
        <v>136</v>
      </c>
      <c r="H34" s="54">
        <f t="shared" si="3"/>
        <v>269</v>
      </c>
      <c r="I34" s="52">
        <v>36</v>
      </c>
      <c r="J34" s="53">
        <v>52</v>
      </c>
      <c r="K34" s="55">
        <f t="shared" si="4"/>
        <v>88</v>
      </c>
      <c r="L34" s="52">
        <v>3</v>
      </c>
      <c r="M34" s="53">
        <v>10</v>
      </c>
      <c r="N34" s="56">
        <f t="shared" si="5"/>
        <v>13</v>
      </c>
      <c r="O34" s="52">
        <f t="shared" si="0"/>
        <v>172</v>
      </c>
      <c r="P34" s="53">
        <f t="shared" si="0"/>
        <v>198</v>
      </c>
      <c r="Q34" s="56">
        <f t="shared" si="6"/>
        <v>370</v>
      </c>
      <c r="R34" s="57">
        <f t="shared" si="1"/>
        <v>45.382585751978894</v>
      </c>
      <c r="S34" s="58">
        <f t="shared" si="1"/>
        <v>44.49438202247191</v>
      </c>
      <c r="T34" s="59">
        <f t="shared" si="1"/>
        <v>44.902912621359228</v>
      </c>
    </row>
    <row r="35" spans="1:20" ht="15" customHeight="1" x14ac:dyDescent="0.15">
      <c r="A35" s="36">
        <v>32</v>
      </c>
      <c r="B35" s="7" t="s">
        <v>80</v>
      </c>
      <c r="C35" s="9">
        <v>349</v>
      </c>
      <c r="D35" s="10">
        <v>369</v>
      </c>
      <c r="E35" s="7">
        <f t="shared" si="2"/>
        <v>718</v>
      </c>
      <c r="F35" s="9">
        <v>123</v>
      </c>
      <c r="G35" s="10">
        <v>108</v>
      </c>
      <c r="H35" s="8">
        <f t="shared" si="3"/>
        <v>231</v>
      </c>
      <c r="I35" s="9">
        <v>32</v>
      </c>
      <c r="J35" s="10">
        <v>51</v>
      </c>
      <c r="K35" s="11">
        <f t="shared" si="4"/>
        <v>83</v>
      </c>
      <c r="L35" s="9">
        <v>0</v>
      </c>
      <c r="M35" s="10">
        <v>2</v>
      </c>
      <c r="N35" s="12">
        <f t="shared" si="5"/>
        <v>2</v>
      </c>
      <c r="O35" s="9">
        <f t="shared" si="0"/>
        <v>155</v>
      </c>
      <c r="P35" s="10">
        <f t="shared" si="0"/>
        <v>161</v>
      </c>
      <c r="Q35" s="12">
        <f t="shared" si="6"/>
        <v>316</v>
      </c>
      <c r="R35" s="37">
        <f t="shared" si="1"/>
        <v>44.412607449856736</v>
      </c>
      <c r="S35" s="38">
        <f t="shared" si="1"/>
        <v>43.631436314363143</v>
      </c>
      <c r="T35" s="39">
        <f t="shared" si="1"/>
        <v>44.01114206128134</v>
      </c>
    </row>
    <row r="36" spans="1:20" ht="15" customHeight="1" x14ac:dyDescent="0.15">
      <c r="A36" s="36">
        <v>33</v>
      </c>
      <c r="B36" s="7" t="s">
        <v>81</v>
      </c>
      <c r="C36" s="9">
        <v>108</v>
      </c>
      <c r="D36" s="10">
        <v>119</v>
      </c>
      <c r="E36" s="7">
        <f t="shared" si="2"/>
        <v>227</v>
      </c>
      <c r="F36" s="9">
        <v>41</v>
      </c>
      <c r="G36" s="10">
        <v>36</v>
      </c>
      <c r="H36" s="8">
        <f t="shared" si="3"/>
        <v>77</v>
      </c>
      <c r="I36" s="9">
        <v>18</v>
      </c>
      <c r="J36" s="10">
        <v>28</v>
      </c>
      <c r="K36" s="11">
        <f t="shared" si="4"/>
        <v>46</v>
      </c>
      <c r="L36" s="9">
        <v>0</v>
      </c>
      <c r="M36" s="10">
        <v>0</v>
      </c>
      <c r="N36" s="12">
        <f t="shared" si="5"/>
        <v>0</v>
      </c>
      <c r="O36" s="9">
        <f t="shared" ref="O36:P67" si="7">F36+I36+L36</f>
        <v>59</v>
      </c>
      <c r="P36" s="10">
        <f t="shared" si="7"/>
        <v>64</v>
      </c>
      <c r="Q36" s="12">
        <f t="shared" si="6"/>
        <v>123</v>
      </c>
      <c r="R36" s="37">
        <f t="shared" ref="R36:T67" si="8">O36/C36*100</f>
        <v>54.629629629629626</v>
      </c>
      <c r="S36" s="38">
        <f t="shared" si="8"/>
        <v>53.781512605042018</v>
      </c>
      <c r="T36" s="39">
        <f t="shared" si="8"/>
        <v>54.185022026431717</v>
      </c>
    </row>
    <row r="37" spans="1:20" ht="15" customHeight="1" x14ac:dyDescent="0.15">
      <c r="A37" s="36">
        <v>34</v>
      </c>
      <c r="B37" s="7" t="s">
        <v>82</v>
      </c>
      <c r="C37" s="9">
        <v>2730</v>
      </c>
      <c r="D37" s="10">
        <v>2831</v>
      </c>
      <c r="E37" s="7">
        <f t="shared" si="2"/>
        <v>5561</v>
      </c>
      <c r="F37" s="9">
        <v>689</v>
      </c>
      <c r="G37" s="10">
        <v>730</v>
      </c>
      <c r="H37" s="8">
        <f t="shared" si="3"/>
        <v>1419</v>
      </c>
      <c r="I37" s="9">
        <v>338</v>
      </c>
      <c r="J37" s="10">
        <v>466</v>
      </c>
      <c r="K37" s="11">
        <f t="shared" si="4"/>
        <v>804</v>
      </c>
      <c r="L37" s="9">
        <v>8</v>
      </c>
      <c r="M37" s="10">
        <v>7</v>
      </c>
      <c r="N37" s="12">
        <f t="shared" si="5"/>
        <v>15</v>
      </c>
      <c r="O37" s="9">
        <f t="shared" si="7"/>
        <v>1035</v>
      </c>
      <c r="P37" s="10">
        <f t="shared" si="7"/>
        <v>1203</v>
      </c>
      <c r="Q37" s="12">
        <f t="shared" si="6"/>
        <v>2238</v>
      </c>
      <c r="R37" s="37">
        <f t="shared" si="8"/>
        <v>37.912087912087912</v>
      </c>
      <c r="S37" s="38">
        <f t="shared" si="8"/>
        <v>42.493818438714236</v>
      </c>
      <c r="T37" s="39">
        <f t="shared" si="8"/>
        <v>40.244560330875743</v>
      </c>
    </row>
    <row r="38" spans="1:20" ht="15" customHeight="1" x14ac:dyDescent="0.15">
      <c r="A38" s="40">
        <v>35</v>
      </c>
      <c r="B38" s="41" t="s">
        <v>83</v>
      </c>
      <c r="C38" s="42">
        <v>2458</v>
      </c>
      <c r="D38" s="43">
        <v>2360</v>
      </c>
      <c r="E38" s="41">
        <f t="shared" si="2"/>
        <v>4818</v>
      </c>
      <c r="F38" s="42">
        <v>608</v>
      </c>
      <c r="G38" s="43">
        <v>603</v>
      </c>
      <c r="H38" s="44">
        <f t="shared" si="3"/>
        <v>1211</v>
      </c>
      <c r="I38" s="42">
        <v>290</v>
      </c>
      <c r="J38" s="43">
        <v>389</v>
      </c>
      <c r="K38" s="45">
        <f t="shared" si="4"/>
        <v>679</v>
      </c>
      <c r="L38" s="42">
        <v>19</v>
      </c>
      <c r="M38" s="43">
        <v>20</v>
      </c>
      <c r="N38" s="46">
        <f t="shared" si="5"/>
        <v>39</v>
      </c>
      <c r="O38" s="42">
        <f t="shared" si="7"/>
        <v>917</v>
      </c>
      <c r="P38" s="43">
        <f t="shared" si="7"/>
        <v>1012</v>
      </c>
      <c r="Q38" s="46">
        <f t="shared" si="6"/>
        <v>1929</v>
      </c>
      <c r="R38" s="47">
        <f t="shared" si="8"/>
        <v>37.306753458096011</v>
      </c>
      <c r="S38" s="48">
        <f t="shared" si="8"/>
        <v>42.881355932203391</v>
      </c>
      <c r="T38" s="49">
        <f t="shared" si="8"/>
        <v>40.037359900373595</v>
      </c>
    </row>
    <row r="39" spans="1:20" ht="15" customHeight="1" x14ac:dyDescent="0.15">
      <c r="A39" s="50">
        <v>36</v>
      </c>
      <c r="B39" s="51" t="s">
        <v>84</v>
      </c>
      <c r="C39" s="52">
        <v>2187</v>
      </c>
      <c r="D39" s="53">
        <v>2350</v>
      </c>
      <c r="E39" s="51">
        <f t="shared" si="2"/>
        <v>4537</v>
      </c>
      <c r="F39" s="52">
        <v>592</v>
      </c>
      <c r="G39" s="53">
        <v>592</v>
      </c>
      <c r="H39" s="54">
        <f t="shared" si="3"/>
        <v>1184</v>
      </c>
      <c r="I39" s="52">
        <v>228</v>
      </c>
      <c r="J39" s="53">
        <v>337</v>
      </c>
      <c r="K39" s="55">
        <f t="shared" si="4"/>
        <v>565</v>
      </c>
      <c r="L39" s="52">
        <v>10</v>
      </c>
      <c r="M39" s="53">
        <v>14</v>
      </c>
      <c r="N39" s="56">
        <f t="shared" si="5"/>
        <v>24</v>
      </c>
      <c r="O39" s="52">
        <f t="shared" si="7"/>
        <v>830</v>
      </c>
      <c r="P39" s="53">
        <f t="shared" si="7"/>
        <v>943</v>
      </c>
      <c r="Q39" s="56">
        <f t="shared" si="6"/>
        <v>1773</v>
      </c>
      <c r="R39" s="57">
        <f t="shared" si="8"/>
        <v>37.951531778692271</v>
      </c>
      <c r="S39" s="58">
        <f t="shared" si="8"/>
        <v>40.127659574468083</v>
      </c>
      <c r="T39" s="59">
        <f t="shared" si="8"/>
        <v>39.078686356623322</v>
      </c>
    </row>
    <row r="40" spans="1:20" ht="15" customHeight="1" x14ac:dyDescent="0.15">
      <c r="A40" s="36">
        <v>37</v>
      </c>
      <c r="B40" s="7" t="s">
        <v>85</v>
      </c>
      <c r="C40" s="9">
        <v>749</v>
      </c>
      <c r="D40" s="10">
        <v>807</v>
      </c>
      <c r="E40" s="7">
        <f t="shared" si="2"/>
        <v>1556</v>
      </c>
      <c r="F40" s="9">
        <v>291</v>
      </c>
      <c r="G40" s="10">
        <v>286</v>
      </c>
      <c r="H40" s="8">
        <f t="shared" si="3"/>
        <v>577</v>
      </c>
      <c r="I40" s="9">
        <v>88</v>
      </c>
      <c r="J40" s="10">
        <v>124</v>
      </c>
      <c r="K40" s="11">
        <f t="shared" si="4"/>
        <v>212</v>
      </c>
      <c r="L40" s="9">
        <v>6</v>
      </c>
      <c r="M40" s="10">
        <v>4</v>
      </c>
      <c r="N40" s="12">
        <f t="shared" si="5"/>
        <v>10</v>
      </c>
      <c r="O40" s="9">
        <f t="shared" si="7"/>
        <v>385</v>
      </c>
      <c r="P40" s="10">
        <f t="shared" si="7"/>
        <v>414</v>
      </c>
      <c r="Q40" s="12">
        <f t="shared" si="6"/>
        <v>799</v>
      </c>
      <c r="R40" s="37">
        <f t="shared" si="8"/>
        <v>51.401869158878498</v>
      </c>
      <c r="S40" s="38">
        <f t="shared" si="8"/>
        <v>51.301115241635685</v>
      </c>
      <c r="T40" s="39">
        <f t="shared" si="8"/>
        <v>51.349614395886888</v>
      </c>
    </row>
    <row r="41" spans="1:20" ht="15" customHeight="1" x14ac:dyDescent="0.15">
      <c r="A41" s="36">
        <v>38</v>
      </c>
      <c r="B41" s="7" t="s">
        <v>86</v>
      </c>
      <c r="C41" s="9">
        <v>39</v>
      </c>
      <c r="D41" s="10">
        <v>45</v>
      </c>
      <c r="E41" s="7">
        <f t="shared" si="2"/>
        <v>84</v>
      </c>
      <c r="F41" s="9">
        <v>20</v>
      </c>
      <c r="G41" s="10">
        <v>18</v>
      </c>
      <c r="H41" s="8">
        <f t="shared" si="3"/>
        <v>38</v>
      </c>
      <c r="I41" s="9">
        <v>4</v>
      </c>
      <c r="J41" s="10">
        <v>5</v>
      </c>
      <c r="K41" s="11">
        <f t="shared" si="4"/>
        <v>9</v>
      </c>
      <c r="L41" s="9">
        <v>1</v>
      </c>
      <c r="M41" s="10">
        <v>1</v>
      </c>
      <c r="N41" s="12">
        <f t="shared" si="5"/>
        <v>2</v>
      </c>
      <c r="O41" s="9">
        <f t="shared" si="7"/>
        <v>25</v>
      </c>
      <c r="P41" s="10">
        <f t="shared" si="7"/>
        <v>24</v>
      </c>
      <c r="Q41" s="12">
        <f t="shared" si="6"/>
        <v>49</v>
      </c>
      <c r="R41" s="37">
        <f t="shared" si="8"/>
        <v>64.102564102564102</v>
      </c>
      <c r="S41" s="38">
        <f t="shared" si="8"/>
        <v>53.333333333333336</v>
      </c>
      <c r="T41" s="39">
        <f t="shared" si="8"/>
        <v>58.333333333333336</v>
      </c>
    </row>
    <row r="42" spans="1:20" ht="15" customHeight="1" x14ac:dyDescent="0.15">
      <c r="A42" s="36">
        <v>39</v>
      </c>
      <c r="B42" s="7" t="s">
        <v>87</v>
      </c>
      <c r="C42" s="9">
        <v>2931</v>
      </c>
      <c r="D42" s="10">
        <v>3268</v>
      </c>
      <c r="E42" s="7">
        <f t="shared" si="2"/>
        <v>6199</v>
      </c>
      <c r="F42" s="9">
        <v>805</v>
      </c>
      <c r="G42" s="10">
        <v>871</v>
      </c>
      <c r="H42" s="8">
        <f t="shared" si="3"/>
        <v>1676</v>
      </c>
      <c r="I42" s="9">
        <v>273</v>
      </c>
      <c r="J42" s="10">
        <v>381</v>
      </c>
      <c r="K42" s="11">
        <f t="shared" si="4"/>
        <v>654</v>
      </c>
      <c r="L42" s="9">
        <v>20</v>
      </c>
      <c r="M42" s="10">
        <v>27</v>
      </c>
      <c r="N42" s="12">
        <f t="shared" si="5"/>
        <v>47</v>
      </c>
      <c r="O42" s="9">
        <f t="shared" si="7"/>
        <v>1098</v>
      </c>
      <c r="P42" s="10">
        <f t="shared" si="7"/>
        <v>1279</v>
      </c>
      <c r="Q42" s="12">
        <f t="shared" si="6"/>
        <v>2377</v>
      </c>
      <c r="R42" s="37">
        <f t="shared" si="8"/>
        <v>37.461617195496416</v>
      </c>
      <c r="S42" s="38">
        <f t="shared" si="8"/>
        <v>39.137086903304777</v>
      </c>
      <c r="T42" s="39">
        <f t="shared" si="8"/>
        <v>38.344894337796418</v>
      </c>
    </row>
    <row r="43" spans="1:20" ht="15" customHeight="1" x14ac:dyDescent="0.15">
      <c r="A43" s="40">
        <v>40</v>
      </c>
      <c r="B43" s="41" t="s">
        <v>88</v>
      </c>
      <c r="C43" s="42">
        <v>1414</v>
      </c>
      <c r="D43" s="43">
        <v>1637</v>
      </c>
      <c r="E43" s="41">
        <f t="shared" si="2"/>
        <v>3051</v>
      </c>
      <c r="F43" s="42">
        <v>477</v>
      </c>
      <c r="G43" s="43">
        <v>516</v>
      </c>
      <c r="H43" s="44">
        <f t="shared" si="3"/>
        <v>993</v>
      </c>
      <c r="I43" s="42">
        <v>187</v>
      </c>
      <c r="J43" s="43">
        <v>277</v>
      </c>
      <c r="K43" s="45">
        <f t="shared" si="4"/>
        <v>464</v>
      </c>
      <c r="L43" s="42">
        <v>10</v>
      </c>
      <c r="M43" s="43">
        <v>3</v>
      </c>
      <c r="N43" s="46">
        <f t="shared" si="5"/>
        <v>13</v>
      </c>
      <c r="O43" s="42">
        <f t="shared" si="7"/>
        <v>674</v>
      </c>
      <c r="P43" s="43">
        <f t="shared" si="7"/>
        <v>796</v>
      </c>
      <c r="Q43" s="46">
        <f t="shared" si="6"/>
        <v>1470</v>
      </c>
      <c r="R43" s="47">
        <f t="shared" si="8"/>
        <v>47.666195190947668</v>
      </c>
      <c r="S43" s="48">
        <f t="shared" si="8"/>
        <v>48.625534514355529</v>
      </c>
      <c r="T43" s="49">
        <f t="shared" si="8"/>
        <v>48.180924287118977</v>
      </c>
    </row>
    <row r="44" spans="1:20" ht="15" customHeight="1" x14ac:dyDescent="0.15">
      <c r="A44" s="60">
        <v>41</v>
      </c>
      <c r="B44" s="61" t="s">
        <v>89</v>
      </c>
      <c r="C44" s="62">
        <v>1802</v>
      </c>
      <c r="D44" s="63">
        <v>1885</v>
      </c>
      <c r="E44" s="61">
        <f t="shared" si="2"/>
        <v>3687</v>
      </c>
      <c r="F44" s="62">
        <v>650</v>
      </c>
      <c r="G44" s="63">
        <v>664</v>
      </c>
      <c r="H44" s="64">
        <f t="shared" si="3"/>
        <v>1314</v>
      </c>
      <c r="I44" s="62">
        <v>150</v>
      </c>
      <c r="J44" s="63">
        <v>206</v>
      </c>
      <c r="K44" s="65">
        <f t="shared" si="4"/>
        <v>356</v>
      </c>
      <c r="L44" s="62">
        <v>5</v>
      </c>
      <c r="M44" s="63">
        <v>3</v>
      </c>
      <c r="N44" s="66">
        <f t="shared" si="5"/>
        <v>8</v>
      </c>
      <c r="O44" s="62">
        <f t="shared" si="7"/>
        <v>805</v>
      </c>
      <c r="P44" s="63">
        <f t="shared" si="7"/>
        <v>873</v>
      </c>
      <c r="Q44" s="66">
        <f t="shared" si="6"/>
        <v>1678</v>
      </c>
      <c r="R44" s="67">
        <f t="shared" si="8"/>
        <v>44.672586015538293</v>
      </c>
      <c r="S44" s="68">
        <f t="shared" si="8"/>
        <v>46.312997347480106</v>
      </c>
      <c r="T44" s="69">
        <f t="shared" si="8"/>
        <v>45.511255763493352</v>
      </c>
    </row>
    <row r="45" spans="1:20" ht="15" customHeight="1" thickBot="1" x14ac:dyDescent="0.2">
      <c r="A45" s="70">
        <v>42</v>
      </c>
      <c r="B45" s="13" t="s">
        <v>90</v>
      </c>
      <c r="C45" s="15">
        <v>1152</v>
      </c>
      <c r="D45" s="16">
        <v>1271</v>
      </c>
      <c r="E45" s="13">
        <f t="shared" si="2"/>
        <v>2423</v>
      </c>
      <c r="F45" s="15">
        <v>367</v>
      </c>
      <c r="G45" s="16">
        <v>416</v>
      </c>
      <c r="H45" s="14">
        <f t="shared" si="3"/>
        <v>783</v>
      </c>
      <c r="I45" s="15">
        <v>118</v>
      </c>
      <c r="J45" s="16">
        <v>181</v>
      </c>
      <c r="K45" s="17">
        <f t="shared" si="4"/>
        <v>299</v>
      </c>
      <c r="L45" s="15">
        <v>2</v>
      </c>
      <c r="M45" s="16">
        <v>2</v>
      </c>
      <c r="N45" s="18">
        <f t="shared" si="5"/>
        <v>4</v>
      </c>
      <c r="O45" s="15">
        <f t="shared" si="7"/>
        <v>487</v>
      </c>
      <c r="P45" s="16">
        <f t="shared" si="7"/>
        <v>599</v>
      </c>
      <c r="Q45" s="18">
        <f t="shared" si="6"/>
        <v>1086</v>
      </c>
      <c r="R45" s="71">
        <f t="shared" si="8"/>
        <v>42.274305555555557</v>
      </c>
      <c r="S45" s="72">
        <f t="shared" si="8"/>
        <v>47.128245476003144</v>
      </c>
      <c r="T45" s="73">
        <f t="shared" si="8"/>
        <v>44.820470491126699</v>
      </c>
    </row>
    <row r="46" spans="1:20" ht="15" customHeight="1" x14ac:dyDescent="0.15">
      <c r="A46" s="32">
        <v>50</v>
      </c>
      <c r="B46" s="1" t="s">
        <v>5</v>
      </c>
      <c r="C46" s="3">
        <v>974</v>
      </c>
      <c r="D46" s="4">
        <v>1084</v>
      </c>
      <c r="E46" s="1">
        <f>C46+D46</f>
        <v>2058</v>
      </c>
      <c r="F46" s="3">
        <v>283</v>
      </c>
      <c r="G46" s="4">
        <v>321</v>
      </c>
      <c r="H46" s="2">
        <f>F46+G46</f>
        <v>604</v>
      </c>
      <c r="I46" s="3">
        <v>94</v>
      </c>
      <c r="J46" s="4">
        <v>122</v>
      </c>
      <c r="K46" s="5">
        <f>I46+J46</f>
        <v>216</v>
      </c>
      <c r="L46" s="3">
        <v>0</v>
      </c>
      <c r="M46" s="4">
        <v>2</v>
      </c>
      <c r="N46" s="6">
        <f>L46+M46</f>
        <v>2</v>
      </c>
      <c r="O46" s="3">
        <f t="shared" si="7"/>
        <v>377</v>
      </c>
      <c r="P46" s="4">
        <f t="shared" si="7"/>
        <v>445</v>
      </c>
      <c r="Q46" s="6">
        <f>O46+P46</f>
        <v>822</v>
      </c>
      <c r="R46" s="33">
        <f t="shared" si="8"/>
        <v>38.706365503080079</v>
      </c>
      <c r="S46" s="34">
        <f t="shared" si="8"/>
        <v>41.051660516605168</v>
      </c>
      <c r="T46" s="35">
        <f t="shared" si="8"/>
        <v>39.941690962099123</v>
      </c>
    </row>
    <row r="47" spans="1:20" ht="15" customHeight="1" x14ac:dyDescent="0.15">
      <c r="A47" s="36">
        <v>51</v>
      </c>
      <c r="B47" s="7" t="s">
        <v>6</v>
      </c>
      <c r="C47" s="9">
        <v>772</v>
      </c>
      <c r="D47" s="10">
        <v>907</v>
      </c>
      <c r="E47" s="7">
        <f t="shared" ref="E47:E53" si="9">C47+D47</f>
        <v>1679</v>
      </c>
      <c r="F47" s="9">
        <v>194</v>
      </c>
      <c r="G47" s="10">
        <v>196</v>
      </c>
      <c r="H47" s="8">
        <f t="shared" ref="H47:H53" si="10">F47+G47</f>
        <v>390</v>
      </c>
      <c r="I47" s="9">
        <v>100</v>
      </c>
      <c r="J47" s="10">
        <v>162</v>
      </c>
      <c r="K47" s="11">
        <f t="shared" ref="K47:K53" si="11">I47+J47</f>
        <v>262</v>
      </c>
      <c r="L47" s="9">
        <v>1</v>
      </c>
      <c r="M47" s="10">
        <v>5</v>
      </c>
      <c r="N47" s="12">
        <f t="shared" ref="N47:N53" si="12">L47+M47</f>
        <v>6</v>
      </c>
      <c r="O47" s="9">
        <f t="shared" si="7"/>
        <v>295</v>
      </c>
      <c r="P47" s="10">
        <f t="shared" si="7"/>
        <v>363</v>
      </c>
      <c r="Q47" s="12">
        <f t="shared" ref="Q47:Q53" si="13">O47+P47</f>
        <v>658</v>
      </c>
      <c r="R47" s="37">
        <f t="shared" si="8"/>
        <v>38.212435233160626</v>
      </c>
      <c r="S47" s="38">
        <f t="shared" si="8"/>
        <v>40.022050716648288</v>
      </c>
      <c r="T47" s="39">
        <f t="shared" si="8"/>
        <v>39.189994044073856</v>
      </c>
    </row>
    <row r="48" spans="1:20" ht="15" customHeight="1" x14ac:dyDescent="0.15">
      <c r="A48" s="36">
        <v>52</v>
      </c>
      <c r="B48" s="7" t="s">
        <v>91</v>
      </c>
      <c r="C48" s="9">
        <v>489</v>
      </c>
      <c r="D48" s="10">
        <v>555</v>
      </c>
      <c r="E48" s="7">
        <f t="shared" si="9"/>
        <v>1044</v>
      </c>
      <c r="F48" s="9">
        <v>176</v>
      </c>
      <c r="G48" s="10">
        <v>181</v>
      </c>
      <c r="H48" s="8">
        <f t="shared" si="10"/>
        <v>357</v>
      </c>
      <c r="I48" s="9">
        <v>45</v>
      </c>
      <c r="J48" s="10">
        <v>71</v>
      </c>
      <c r="K48" s="11">
        <f t="shared" si="11"/>
        <v>116</v>
      </c>
      <c r="L48" s="9">
        <v>1</v>
      </c>
      <c r="M48" s="10">
        <v>2</v>
      </c>
      <c r="N48" s="12">
        <f t="shared" si="12"/>
        <v>3</v>
      </c>
      <c r="O48" s="9">
        <f t="shared" si="7"/>
        <v>222</v>
      </c>
      <c r="P48" s="10">
        <f t="shared" si="7"/>
        <v>254</v>
      </c>
      <c r="Q48" s="12">
        <f t="shared" si="13"/>
        <v>476</v>
      </c>
      <c r="R48" s="37">
        <f t="shared" si="8"/>
        <v>45.398773006134967</v>
      </c>
      <c r="S48" s="38">
        <f t="shared" si="8"/>
        <v>45.765765765765764</v>
      </c>
      <c r="T48" s="39">
        <f t="shared" si="8"/>
        <v>45.593869731800766</v>
      </c>
    </row>
    <row r="49" spans="1:20" ht="15" customHeight="1" x14ac:dyDescent="0.15">
      <c r="A49" s="36">
        <v>53</v>
      </c>
      <c r="B49" s="7" t="s">
        <v>92</v>
      </c>
      <c r="C49" s="9">
        <v>618</v>
      </c>
      <c r="D49" s="10">
        <v>691</v>
      </c>
      <c r="E49" s="7">
        <f t="shared" si="9"/>
        <v>1309</v>
      </c>
      <c r="F49" s="9">
        <v>187</v>
      </c>
      <c r="G49" s="10">
        <v>175</v>
      </c>
      <c r="H49" s="8">
        <f t="shared" si="10"/>
        <v>362</v>
      </c>
      <c r="I49" s="9">
        <v>107</v>
      </c>
      <c r="J49" s="10">
        <v>138</v>
      </c>
      <c r="K49" s="11">
        <f t="shared" si="11"/>
        <v>245</v>
      </c>
      <c r="L49" s="9">
        <v>1</v>
      </c>
      <c r="M49" s="10">
        <v>5</v>
      </c>
      <c r="N49" s="12">
        <f t="shared" si="12"/>
        <v>6</v>
      </c>
      <c r="O49" s="9">
        <f t="shared" si="7"/>
        <v>295</v>
      </c>
      <c r="P49" s="10">
        <f t="shared" si="7"/>
        <v>318</v>
      </c>
      <c r="Q49" s="12">
        <f t="shared" si="13"/>
        <v>613</v>
      </c>
      <c r="R49" s="37">
        <f t="shared" si="8"/>
        <v>47.734627831715208</v>
      </c>
      <c r="S49" s="38">
        <f t="shared" si="8"/>
        <v>46.020260492040521</v>
      </c>
      <c r="T49" s="39">
        <f t="shared" si="8"/>
        <v>46.829640947288006</v>
      </c>
    </row>
    <row r="50" spans="1:20" ht="15" customHeight="1" x14ac:dyDescent="0.15">
      <c r="A50" s="36">
        <v>54</v>
      </c>
      <c r="B50" s="7" t="s">
        <v>37</v>
      </c>
      <c r="C50" s="9">
        <v>139</v>
      </c>
      <c r="D50" s="10">
        <v>153</v>
      </c>
      <c r="E50" s="7">
        <f t="shared" si="9"/>
        <v>292</v>
      </c>
      <c r="F50" s="9">
        <v>53</v>
      </c>
      <c r="G50" s="10">
        <v>53</v>
      </c>
      <c r="H50" s="8">
        <f t="shared" si="10"/>
        <v>106</v>
      </c>
      <c r="I50" s="9">
        <v>15</v>
      </c>
      <c r="J50" s="10">
        <v>18</v>
      </c>
      <c r="K50" s="11">
        <f t="shared" si="11"/>
        <v>33</v>
      </c>
      <c r="L50" s="9">
        <v>1</v>
      </c>
      <c r="M50" s="10">
        <v>0</v>
      </c>
      <c r="N50" s="12">
        <f t="shared" si="12"/>
        <v>1</v>
      </c>
      <c r="O50" s="9">
        <f t="shared" si="7"/>
        <v>69</v>
      </c>
      <c r="P50" s="10">
        <f t="shared" si="7"/>
        <v>71</v>
      </c>
      <c r="Q50" s="12">
        <f t="shared" si="13"/>
        <v>140</v>
      </c>
      <c r="R50" s="37">
        <f t="shared" si="8"/>
        <v>49.640287769784173</v>
      </c>
      <c r="S50" s="38">
        <f t="shared" si="8"/>
        <v>46.405228758169933</v>
      </c>
      <c r="T50" s="39">
        <f t="shared" si="8"/>
        <v>47.945205479452049</v>
      </c>
    </row>
    <row r="51" spans="1:20" ht="15" customHeight="1" x14ac:dyDescent="0.15">
      <c r="A51" s="36">
        <v>55</v>
      </c>
      <c r="B51" s="7" t="s">
        <v>7</v>
      </c>
      <c r="C51" s="9">
        <v>30</v>
      </c>
      <c r="D51" s="10">
        <v>36</v>
      </c>
      <c r="E51" s="7">
        <f t="shared" si="9"/>
        <v>66</v>
      </c>
      <c r="F51" s="9">
        <v>15</v>
      </c>
      <c r="G51" s="10">
        <v>16</v>
      </c>
      <c r="H51" s="8">
        <f t="shared" si="10"/>
        <v>31</v>
      </c>
      <c r="I51" s="9">
        <v>7</v>
      </c>
      <c r="J51" s="10">
        <v>6</v>
      </c>
      <c r="K51" s="11">
        <f t="shared" si="11"/>
        <v>13</v>
      </c>
      <c r="L51" s="9">
        <v>0</v>
      </c>
      <c r="M51" s="10">
        <v>0</v>
      </c>
      <c r="N51" s="12">
        <f t="shared" si="12"/>
        <v>0</v>
      </c>
      <c r="O51" s="9">
        <f t="shared" si="7"/>
        <v>22</v>
      </c>
      <c r="P51" s="10">
        <f t="shared" si="7"/>
        <v>22</v>
      </c>
      <c r="Q51" s="12">
        <f t="shared" si="13"/>
        <v>44</v>
      </c>
      <c r="R51" s="37">
        <f t="shared" si="8"/>
        <v>73.333333333333329</v>
      </c>
      <c r="S51" s="38">
        <f t="shared" si="8"/>
        <v>61.111111111111114</v>
      </c>
      <c r="T51" s="39">
        <f t="shared" si="8"/>
        <v>66.666666666666657</v>
      </c>
    </row>
    <row r="52" spans="1:20" ht="15" customHeight="1" x14ac:dyDescent="0.15">
      <c r="A52" s="36">
        <v>56</v>
      </c>
      <c r="B52" s="7" t="s">
        <v>8</v>
      </c>
      <c r="C52" s="9">
        <v>73</v>
      </c>
      <c r="D52" s="10">
        <v>73</v>
      </c>
      <c r="E52" s="7">
        <f t="shared" si="9"/>
        <v>146</v>
      </c>
      <c r="F52" s="9">
        <v>24</v>
      </c>
      <c r="G52" s="10">
        <v>20</v>
      </c>
      <c r="H52" s="8">
        <f t="shared" si="10"/>
        <v>44</v>
      </c>
      <c r="I52" s="9">
        <v>13</v>
      </c>
      <c r="J52" s="10">
        <v>14</v>
      </c>
      <c r="K52" s="11">
        <f t="shared" si="11"/>
        <v>27</v>
      </c>
      <c r="L52" s="9">
        <v>1</v>
      </c>
      <c r="M52" s="10">
        <v>1</v>
      </c>
      <c r="N52" s="12">
        <f t="shared" si="12"/>
        <v>2</v>
      </c>
      <c r="O52" s="9">
        <f t="shared" si="7"/>
        <v>38</v>
      </c>
      <c r="P52" s="10">
        <f t="shared" si="7"/>
        <v>35</v>
      </c>
      <c r="Q52" s="12">
        <f t="shared" si="13"/>
        <v>73</v>
      </c>
      <c r="R52" s="37">
        <f t="shared" si="8"/>
        <v>52.054794520547944</v>
      </c>
      <c r="S52" s="38">
        <f t="shared" si="8"/>
        <v>47.945205479452049</v>
      </c>
      <c r="T52" s="39">
        <f t="shared" si="8"/>
        <v>50</v>
      </c>
    </row>
    <row r="53" spans="1:20" ht="15" customHeight="1" thickBot="1" x14ac:dyDescent="0.2">
      <c r="A53" s="70">
        <v>57</v>
      </c>
      <c r="B53" s="13" t="s">
        <v>93</v>
      </c>
      <c r="C53" s="15">
        <v>33</v>
      </c>
      <c r="D53" s="16">
        <v>41</v>
      </c>
      <c r="E53" s="13">
        <f t="shared" si="9"/>
        <v>74</v>
      </c>
      <c r="F53" s="15">
        <v>18</v>
      </c>
      <c r="G53" s="16">
        <v>18</v>
      </c>
      <c r="H53" s="14">
        <f t="shared" si="10"/>
        <v>36</v>
      </c>
      <c r="I53" s="15">
        <v>4</v>
      </c>
      <c r="J53" s="16">
        <v>5</v>
      </c>
      <c r="K53" s="17">
        <f t="shared" si="11"/>
        <v>9</v>
      </c>
      <c r="L53" s="15">
        <v>1</v>
      </c>
      <c r="M53" s="16">
        <v>0</v>
      </c>
      <c r="N53" s="18">
        <f t="shared" si="12"/>
        <v>1</v>
      </c>
      <c r="O53" s="15">
        <f t="shared" si="7"/>
        <v>23</v>
      </c>
      <c r="P53" s="16">
        <f t="shared" si="7"/>
        <v>23</v>
      </c>
      <c r="Q53" s="18">
        <f t="shared" si="13"/>
        <v>46</v>
      </c>
      <c r="R53" s="71">
        <f t="shared" si="8"/>
        <v>69.696969696969703</v>
      </c>
      <c r="S53" s="72">
        <f t="shared" si="8"/>
        <v>56.09756097560976</v>
      </c>
      <c r="T53" s="73">
        <f t="shared" si="8"/>
        <v>62.162162162162161</v>
      </c>
    </row>
    <row r="54" spans="1:20" ht="15" customHeight="1" x14ac:dyDescent="0.15">
      <c r="A54" s="32">
        <v>58</v>
      </c>
      <c r="B54" s="1" t="s">
        <v>94</v>
      </c>
      <c r="C54" s="3">
        <v>728</v>
      </c>
      <c r="D54" s="4">
        <v>754</v>
      </c>
      <c r="E54" s="1">
        <f>C54+D54</f>
        <v>1482</v>
      </c>
      <c r="F54" s="3">
        <v>236</v>
      </c>
      <c r="G54" s="4">
        <v>245</v>
      </c>
      <c r="H54" s="2">
        <f>F54+G54</f>
        <v>481</v>
      </c>
      <c r="I54" s="3">
        <v>125</v>
      </c>
      <c r="J54" s="4">
        <v>156</v>
      </c>
      <c r="K54" s="5">
        <f>I54+J54</f>
        <v>281</v>
      </c>
      <c r="L54" s="3">
        <v>3</v>
      </c>
      <c r="M54" s="4">
        <v>3</v>
      </c>
      <c r="N54" s="6">
        <f>L54+M54</f>
        <v>6</v>
      </c>
      <c r="O54" s="3">
        <f t="shared" si="7"/>
        <v>364</v>
      </c>
      <c r="P54" s="4">
        <f t="shared" si="7"/>
        <v>404</v>
      </c>
      <c r="Q54" s="6">
        <f>O54+P54</f>
        <v>768</v>
      </c>
      <c r="R54" s="33">
        <f t="shared" si="8"/>
        <v>50</v>
      </c>
      <c r="S54" s="34">
        <f t="shared" si="8"/>
        <v>53.58090185676393</v>
      </c>
      <c r="T54" s="35">
        <f t="shared" si="8"/>
        <v>51.821862348178136</v>
      </c>
    </row>
    <row r="55" spans="1:20" ht="15" customHeight="1" x14ac:dyDescent="0.15">
      <c r="A55" s="36">
        <v>59</v>
      </c>
      <c r="B55" s="7" t="s">
        <v>38</v>
      </c>
      <c r="C55" s="62">
        <v>247</v>
      </c>
      <c r="D55" s="63">
        <v>278</v>
      </c>
      <c r="E55" s="7">
        <f>C55+D55</f>
        <v>525</v>
      </c>
      <c r="F55" s="62">
        <v>104</v>
      </c>
      <c r="G55" s="63">
        <v>97</v>
      </c>
      <c r="H55" s="8">
        <f>F55+G55</f>
        <v>201</v>
      </c>
      <c r="I55" s="9">
        <v>37</v>
      </c>
      <c r="J55" s="10">
        <v>47</v>
      </c>
      <c r="K55" s="11">
        <f>I55+J55</f>
        <v>84</v>
      </c>
      <c r="L55" s="9">
        <v>2</v>
      </c>
      <c r="M55" s="10">
        <v>2</v>
      </c>
      <c r="N55" s="12">
        <f>L55+M55</f>
        <v>4</v>
      </c>
      <c r="O55" s="9">
        <f t="shared" si="7"/>
        <v>143</v>
      </c>
      <c r="P55" s="10">
        <f t="shared" si="7"/>
        <v>146</v>
      </c>
      <c r="Q55" s="12">
        <f>O55+P55</f>
        <v>289</v>
      </c>
      <c r="R55" s="37">
        <f t="shared" si="8"/>
        <v>57.894736842105267</v>
      </c>
      <c r="S55" s="38">
        <f t="shared" si="8"/>
        <v>52.517985611510788</v>
      </c>
      <c r="T55" s="39">
        <f t="shared" si="8"/>
        <v>55.047619047619044</v>
      </c>
    </row>
    <row r="56" spans="1:20" ht="15" customHeight="1" thickBot="1" x14ac:dyDescent="0.2">
      <c r="A56" s="70">
        <v>60</v>
      </c>
      <c r="B56" s="13" t="s">
        <v>95</v>
      </c>
      <c r="C56" s="74">
        <v>148</v>
      </c>
      <c r="D56" s="75">
        <v>162</v>
      </c>
      <c r="E56" s="13">
        <f>C56+D56</f>
        <v>310</v>
      </c>
      <c r="F56" s="74">
        <v>53</v>
      </c>
      <c r="G56" s="75">
        <v>47</v>
      </c>
      <c r="H56" s="14">
        <f>F56+G56</f>
        <v>100</v>
      </c>
      <c r="I56" s="15">
        <v>32</v>
      </c>
      <c r="J56" s="16">
        <v>39</v>
      </c>
      <c r="K56" s="17">
        <f>I56+J56</f>
        <v>71</v>
      </c>
      <c r="L56" s="15">
        <v>1</v>
      </c>
      <c r="M56" s="16">
        <v>0</v>
      </c>
      <c r="N56" s="18">
        <f>L56+M56</f>
        <v>1</v>
      </c>
      <c r="O56" s="15">
        <f t="shared" si="7"/>
        <v>86</v>
      </c>
      <c r="P56" s="16">
        <f t="shared" si="7"/>
        <v>86</v>
      </c>
      <c r="Q56" s="18">
        <f>O56+P56</f>
        <v>172</v>
      </c>
      <c r="R56" s="71">
        <f t="shared" si="8"/>
        <v>58.108108108108105</v>
      </c>
      <c r="S56" s="72">
        <f t="shared" si="8"/>
        <v>53.086419753086425</v>
      </c>
      <c r="T56" s="73">
        <f t="shared" si="8"/>
        <v>55.483870967741936</v>
      </c>
    </row>
    <row r="57" spans="1:20" ht="15" customHeight="1" x14ac:dyDescent="0.15">
      <c r="A57" s="32">
        <v>61</v>
      </c>
      <c r="B57" s="1" t="s">
        <v>9</v>
      </c>
      <c r="C57" s="3">
        <v>968</v>
      </c>
      <c r="D57" s="4">
        <v>1057</v>
      </c>
      <c r="E57" s="1">
        <f>C57+D57</f>
        <v>2025</v>
      </c>
      <c r="F57" s="3">
        <v>302</v>
      </c>
      <c r="G57" s="4">
        <v>299</v>
      </c>
      <c r="H57" s="2">
        <f>F57+G57</f>
        <v>601</v>
      </c>
      <c r="I57" s="3">
        <v>186</v>
      </c>
      <c r="J57" s="4">
        <v>245</v>
      </c>
      <c r="K57" s="5">
        <f>I57+J57</f>
        <v>431</v>
      </c>
      <c r="L57" s="3">
        <v>3</v>
      </c>
      <c r="M57" s="4">
        <v>6</v>
      </c>
      <c r="N57" s="6">
        <f>L57+M57</f>
        <v>9</v>
      </c>
      <c r="O57" s="3">
        <f t="shared" si="7"/>
        <v>491</v>
      </c>
      <c r="P57" s="4">
        <f t="shared" si="7"/>
        <v>550</v>
      </c>
      <c r="Q57" s="6">
        <f>O57+P57</f>
        <v>1041</v>
      </c>
      <c r="R57" s="33">
        <f t="shared" si="8"/>
        <v>50.723140495867767</v>
      </c>
      <c r="S57" s="34">
        <f t="shared" si="8"/>
        <v>52.034058656575212</v>
      </c>
      <c r="T57" s="35">
        <f t="shared" si="8"/>
        <v>51.407407407407412</v>
      </c>
    </row>
    <row r="58" spans="1:20" ht="15" customHeight="1" x14ac:dyDescent="0.15">
      <c r="A58" s="36">
        <v>62</v>
      </c>
      <c r="B58" s="7" t="s">
        <v>10</v>
      </c>
      <c r="C58" s="62">
        <v>321</v>
      </c>
      <c r="D58" s="63">
        <v>361</v>
      </c>
      <c r="E58" s="7">
        <f t="shared" ref="E58:E64" si="14">C58+D58</f>
        <v>682</v>
      </c>
      <c r="F58" s="62">
        <v>127</v>
      </c>
      <c r="G58" s="63">
        <v>122</v>
      </c>
      <c r="H58" s="8">
        <f t="shared" ref="H58:H64" si="15">F58+G58</f>
        <v>249</v>
      </c>
      <c r="I58" s="9">
        <v>58</v>
      </c>
      <c r="J58" s="10">
        <v>69</v>
      </c>
      <c r="K58" s="11">
        <f t="shared" ref="K58:K64" si="16">I58+J58</f>
        <v>127</v>
      </c>
      <c r="L58" s="9">
        <v>1</v>
      </c>
      <c r="M58" s="10">
        <v>4</v>
      </c>
      <c r="N58" s="12">
        <f t="shared" ref="N58:N64" si="17">L58+M58</f>
        <v>5</v>
      </c>
      <c r="O58" s="9">
        <f t="shared" si="7"/>
        <v>186</v>
      </c>
      <c r="P58" s="10">
        <f t="shared" si="7"/>
        <v>195</v>
      </c>
      <c r="Q58" s="12">
        <f t="shared" ref="Q58:Q64" si="18">O58+P58</f>
        <v>381</v>
      </c>
      <c r="R58" s="37">
        <f t="shared" si="8"/>
        <v>57.943925233644855</v>
      </c>
      <c r="S58" s="38">
        <f t="shared" si="8"/>
        <v>54.016620498614955</v>
      </c>
      <c r="T58" s="39">
        <f t="shared" si="8"/>
        <v>55.865102639296182</v>
      </c>
    </row>
    <row r="59" spans="1:20" ht="15" customHeight="1" x14ac:dyDescent="0.15">
      <c r="A59" s="36">
        <v>63</v>
      </c>
      <c r="B59" s="7" t="s">
        <v>96</v>
      </c>
      <c r="C59" s="62">
        <v>488</v>
      </c>
      <c r="D59" s="63">
        <v>516</v>
      </c>
      <c r="E59" s="7">
        <f t="shared" si="14"/>
        <v>1004</v>
      </c>
      <c r="F59" s="62">
        <v>197</v>
      </c>
      <c r="G59" s="63">
        <v>191</v>
      </c>
      <c r="H59" s="8">
        <f t="shared" si="15"/>
        <v>388</v>
      </c>
      <c r="I59" s="9">
        <v>100</v>
      </c>
      <c r="J59" s="10">
        <v>128</v>
      </c>
      <c r="K59" s="11">
        <f t="shared" si="16"/>
        <v>228</v>
      </c>
      <c r="L59" s="9">
        <v>3</v>
      </c>
      <c r="M59" s="10">
        <v>2</v>
      </c>
      <c r="N59" s="12">
        <f t="shared" si="17"/>
        <v>5</v>
      </c>
      <c r="O59" s="9">
        <f t="shared" si="7"/>
        <v>300</v>
      </c>
      <c r="P59" s="10">
        <f t="shared" si="7"/>
        <v>321</v>
      </c>
      <c r="Q59" s="12">
        <f t="shared" si="18"/>
        <v>621</v>
      </c>
      <c r="R59" s="37">
        <f t="shared" si="8"/>
        <v>61.475409836065573</v>
      </c>
      <c r="S59" s="38">
        <f t="shared" si="8"/>
        <v>62.209302325581397</v>
      </c>
      <c r="T59" s="39">
        <f t="shared" si="8"/>
        <v>61.852589641434264</v>
      </c>
    </row>
    <row r="60" spans="1:20" ht="15" customHeight="1" x14ac:dyDescent="0.15">
      <c r="A60" s="36">
        <v>64</v>
      </c>
      <c r="B60" s="7" t="s">
        <v>11</v>
      </c>
      <c r="C60" s="62">
        <v>173</v>
      </c>
      <c r="D60" s="63">
        <v>198</v>
      </c>
      <c r="E60" s="7">
        <f t="shared" si="14"/>
        <v>371</v>
      </c>
      <c r="F60" s="62">
        <v>87</v>
      </c>
      <c r="G60" s="63">
        <v>70</v>
      </c>
      <c r="H60" s="8">
        <f t="shared" si="15"/>
        <v>157</v>
      </c>
      <c r="I60" s="9">
        <v>41</v>
      </c>
      <c r="J60" s="10">
        <v>57</v>
      </c>
      <c r="K60" s="11">
        <f t="shared" si="16"/>
        <v>98</v>
      </c>
      <c r="L60" s="9">
        <v>1</v>
      </c>
      <c r="M60" s="10">
        <v>4</v>
      </c>
      <c r="N60" s="12">
        <f t="shared" si="17"/>
        <v>5</v>
      </c>
      <c r="O60" s="9">
        <f t="shared" si="7"/>
        <v>129</v>
      </c>
      <c r="P60" s="10">
        <f t="shared" si="7"/>
        <v>131</v>
      </c>
      <c r="Q60" s="12">
        <f t="shared" si="18"/>
        <v>260</v>
      </c>
      <c r="R60" s="37">
        <f t="shared" si="8"/>
        <v>74.566473988439313</v>
      </c>
      <c r="S60" s="38">
        <f t="shared" si="8"/>
        <v>66.161616161616166</v>
      </c>
      <c r="T60" s="39">
        <f t="shared" si="8"/>
        <v>70.080862533692724</v>
      </c>
    </row>
    <row r="61" spans="1:20" ht="15" customHeight="1" x14ac:dyDescent="0.15">
      <c r="A61" s="36">
        <v>65</v>
      </c>
      <c r="B61" s="7" t="s">
        <v>97</v>
      </c>
      <c r="C61" s="9">
        <v>251</v>
      </c>
      <c r="D61" s="10">
        <v>244</v>
      </c>
      <c r="E61" s="7">
        <f t="shared" si="14"/>
        <v>495</v>
      </c>
      <c r="F61" s="9">
        <v>88</v>
      </c>
      <c r="G61" s="10">
        <v>84</v>
      </c>
      <c r="H61" s="8">
        <f t="shared" si="15"/>
        <v>172</v>
      </c>
      <c r="I61" s="9">
        <v>54</v>
      </c>
      <c r="J61" s="10">
        <v>49</v>
      </c>
      <c r="K61" s="11">
        <f t="shared" si="16"/>
        <v>103</v>
      </c>
      <c r="L61" s="9">
        <v>3</v>
      </c>
      <c r="M61" s="10">
        <v>1</v>
      </c>
      <c r="N61" s="12">
        <f t="shared" si="17"/>
        <v>4</v>
      </c>
      <c r="O61" s="9">
        <f t="shared" si="7"/>
        <v>145</v>
      </c>
      <c r="P61" s="10">
        <f t="shared" si="7"/>
        <v>134</v>
      </c>
      <c r="Q61" s="12">
        <f t="shared" si="18"/>
        <v>279</v>
      </c>
      <c r="R61" s="37">
        <f t="shared" si="8"/>
        <v>57.768924302788847</v>
      </c>
      <c r="S61" s="38">
        <f t="shared" si="8"/>
        <v>54.918032786885249</v>
      </c>
      <c r="T61" s="39">
        <f t="shared" si="8"/>
        <v>56.36363636363636</v>
      </c>
    </row>
    <row r="62" spans="1:20" ht="15" customHeight="1" x14ac:dyDescent="0.15">
      <c r="A62" s="36">
        <v>66</v>
      </c>
      <c r="B62" s="7" t="s">
        <v>98</v>
      </c>
      <c r="C62" s="9">
        <v>201</v>
      </c>
      <c r="D62" s="10">
        <v>215</v>
      </c>
      <c r="E62" s="7">
        <f t="shared" si="14"/>
        <v>416</v>
      </c>
      <c r="F62" s="9">
        <v>81</v>
      </c>
      <c r="G62" s="10">
        <v>76</v>
      </c>
      <c r="H62" s="8">
        <f t="shared" si="15"/>
        <v>157</v>
      </c>
      <c r="I62" s="9">
        <v>31</v>
      </c>
      <c r="J62" s="10">
        <v>53</v>
      </c>
      <c r="K62" s="11">
        <f t="shared" si="16"/>
        <v>84</v>
      </c>
      <c r="L62" s="9">
        <v>2</v>
      </c>
      <c r="M62" s="10">
        <v>1</v>
      </c>
      <c r="N62" s="12">
        <f t="shared" si="17"/>
        <v>3</v>
      </c>
      <c r="O62" s="9">
        <f t="shared" si="7"/>
        <v>114</v>
      </c>
      <c r="P62" s="10">
        <f t="shared" si="7"/>
        <v>130</v>
      </c>
      <c r="Q62" s="12">
        <f t="shared" si="18"/>
        <v>244</v>
      </c>
      <c r="R62" s="37">
        <f t="shared" si="8"/>
        <v>56.71641791044776</v>
      </c>
      <c r="S62" s="38">
        <f t="shared" si="8"/>
        <v>60.465116279069761</v>
      </c>
      <c r="T62" s="39">
        <f t="shared" si="8"/>
        <v>58.653846153846153</v>
      </c>
    </row>
    <row r="63" spans="1:20" ht="15" customHeight="1" x14ac:dyDescent="0.15">
      <c r="A63" s="36">
        <v>67</v>
      </c>
      <c r="B63" s="7" t="s">
        <v>12</v>
      </c>
      <c r="C63" s="62">
        <v>92</v>
      </c>
      <c r="D63" s="63">
        <v>107</v>
      </c>
      <c r="E63" s="7">
        <f t="shared" si="14"/>
        <v>199</v>
      </c>
      <c r="F63" s="62">
        <v>31</v>
      </c>
      <c r="G63" s="63">
        <v>34</v>
      </c>
      <c r="H63" s="8">
        <f t="shared" si="15"/>
        <v>65</v>
      </c>
      <c r="I63" s="9">
        <v>31</v>
      </c>
      <c r="J63" s="10">
        <v>31</v>
      </c>
      <c r="K63" s="11">
        <f t="shared" si="16"/>
        <v>62</v>
      </c>
      <c r="L63" s="9">
        <v>1</v>
      </c>
      <c r="M63" s="10">
        <v>0</v>
      </c>
      <c r="N63" s="12">
        <f t="shared" si="17"/>
        <v>1</v>
      </c>
      <c r="O63" s="9">
        <f t="shared" si="7"/>
        <v>63</v>
      </c>
      <c r="P63" s="10">
        <f t="shared" si="7"/>
        <v>65</v>
      </c>
      <c r="Q63" s="12">
        <f t="shared" si="18"/>
        <v>128</v>
      </c>
      <c r="R63" s="37">
        <f t="shared" si="8"/>
        <v>68.478260869565219</v>
      </c>
      <c r="S63" s="38">
        <f t="shared" si="8"/>
        <v>60.747663551401864</v>
      </c>
      <c r="T63" s="39">
        <f t="shared" si="8"/>
        <v>64.321608040200999</v>
      </c>
    </row>
    <row r="64" spans="1:20" ht="15" customHeight="1" thickBot="1" x14ac:dyDescent="0.2">
      <c r="A64" s="70">
        <v>68</v>
      </c>
      <c r="B64" s="13" t="s">
        <v>13</v>
      </c>
      <c r="C64" s="74">
        <v>157</v>
      </c>
      <c r="D64" s="75">
        <v>175</v>
      </c>
      <c r="E64" s="13">
        <f t="shared" si="14"/>
        <v>332</v>
      </c>
      <c r="F64" s="74">
        <v>73</v>
      </c>
      <c r="G64" s="75">
        <v>82</v>
      </c>
      <c r="H64" s="14">
        <f t="shared" si="15"/>
        <v>155</v>
      </c>
      <c r="I64" s="15">
        <v>25</v>
      </c>
      <c r="J64" s="16">
        <v>35</v>
      </c>
      <c r="K64" s="17">
        <f t="shared" si="16"/>
        <v>60</v>
      </c>
      <c r="L64" s="15">
        <v>1</v>
      </c>
      <c r="M64" s="16">
        <v>1</v>
      </c>
      <c r="N64" s="18">
        <f t="shared" si="17"/>
        <v>2</v>
      </c>
      <c r="O64" s="15">
        <f t="shared" si="7"/>
        <v>99</v>
      </c>
      <c r="P64" s="16">
        <f t="shared" si="7"/>
        <v>118</v>
      </c>
      <c r="Q64" s="18">
        <f t="shared" si="18"/>
        <v>217</v>
      </c>
      <c r="R64" s="71">
        <f t="shared" si="8"/>
        <v>63.057324840764331</v>
      </c>
      <c r="S64" s="72">
        <f t="shared" si="8"/>
        <v>67.428571428571431</v>
      </c>
      <c r="T64" s="73">
        <f t="shared" si="8"/>
        <v>65.361445783132538</v>
      </c>
    </row>
    <row r="65" spans="1:20" ht="15" customHeight="1" x14ac:dyDescent="0.15">
      <c r="A65" s="32">
        <v>69</v>
      </c>
      <c r="B65" s="1" t="s">
        <v>99</v>
      </c>
      <c r="C65" s="3">
        <v>455</v>
      </c>
      <c r="D65" s="4">
        <v>551</v>
      </c>
      <c r="E65" s="1">
        <f>C65+D65</f>
        <v>1006</v>
      </c>
      <c r="F65" s="3">
        <v>128</v>
      </c>
      <c r="G65" s="4">
        <v>145</v>
      </c>
      <c r="H65" s="2">
        <f>F65+G65</f>
        <v>273</v>
      </c>
      <c r="I65" s="3">
        <v>105</v>
      </c>
      <c r="J65" s="4">
        <v>153</v>
      </c>
      <c r="K65" s="5">
        <f>I65+J65</f>
        <v>258</v>
      </c>
      <c r="L65" s="3">
        <v>1</v>
      </c>
      <c r="M65" s="4">
        <v>3</v>
      </c>
      <c r="N65" s="6">
        <f>L65+M65</f>
        <v>4</v>
      </c>
      <c r="O65" s="3">
        <f t="shared" si="7"/>
        <v>234</v>
      </c>
      <c r="P65" s="4">
        <f t="shared" si="7"/>
        <v>301</v>
      </c>
      <c r="Q65" s="6">
        <f>O65+P65</f>
        <v>535</v>
      </c>
      <c r="R65" s="33">
        <f t="shared" si="8"/>
        <v>51.428571428571423</v>
      </c>
      <c r="S65" s="34">
        <f t="shared" si="8"/>
        <v>54.62794918330308</v>
      </c>
      <c r="T65" s="35">
        <f t="shared" si="8"/>
        <v>53.180914512922463</v>
      </c>
    </row>
    <row r="66" spans="1:20" ht="15" customHeight="1" x14ac:dyDescent="0.15">
      <c r="A66" s="36">
        <v>70</v>
      </c>
      <c r="B66" s="7" t="s">
        <v>100</v>
      </c>
      <c r="C66" s="62">
        <v>431</v>
      </c>
      <c r="D66" s="63">
        <v>476</v>
      </c>
      <c r="E66" s="7">
        <f>C66+D66</f>
        <v>907</v>
      </c>
      <c r="F66" s="62">
        <v>157</v>
      </c>
      <c r="G66" s="63">
        <v>170</v>
      </c>
      <c r="H66" s="8">
        <f>F66+G66</f>
        <v>327</v>
      </c>
      <c r="I66" s="9">
        <v>87</v>
      </c>
      <c r="J66" s="10">
        <v>92</v>
      </c>
      <c r="K66" s="11">
        <f>I66+J66</f>
        <v>179</v>
      </c>
      <c r="L66" s="9">
        <v>1</v>
      </c>
      <c r="M66" s="10">
        <v>2</v>
      </c>
      <c r="N66" s="12">
        <f>L66+M66</f>
        <v>3</v>
      </c>
      <c r="O66" s="9">
        <f t="shared" si="7"/>
        <v>245</v>
      </c>
      <c r="P66" s="10">
        <f t="shared" si="7"/>
        <v>264</v>
      </c>
      <c r="Q66" s="12">
        <f>O66+P66</f>
        <v>509</v>
      </c>
      <c r="R66" s="37">
        <f t="shared" si="8"/>
        <v>56.844547563805101</v>
      </c>
      <c r="S66" s="38">
        <f t="shared" si="8"/>
        <v>55.462184873949582</v>
      </c>
      <c r="T66" s="39">
        <f t="shared" si="8"/>
        <v>56.119073869900774</v>
      </c>
    </row>
    <row r="67" spans="1:20" ht="15" customHeight="1" x14ac:dyDescent="0.15">
      <c r="A67" s="36">
        <v>71</v>
      </c>
      <c r="B67" s="7" t="s">
        <v>101</v>
      </c>
      <c r="C67" s="62">
        <v>359</v>
      </c>
      <c r="D67" s="63">
        <v>384</v>
      </c>
      <c r="E67" s="7">
        <f>C67+D67</f>
        <v>743</v>
      </c>
      <c r="F67" s="62">
        <v>126</v>
      </c>
      <c r="G67" s="63">
        <v>127</v>
      </c>
      <c r="H67" s="8">
        <f>F67+G67</f>
        <v>253</v>
      </c>
      <c r="I67" s="9">
        <v>66</v>
      </c>
      <c r="J67" s="10">
        <v>88</v>
      </c>
      <c r="K67" s="11">
        <f>I67+J67</f>
        <v>154</v>
      </c>
      <c r="L67" s="9">
        <v>2</v>
      </c>
      <c r="M67" s="10">
        <v>4</v>
      </c>
      <c r="N67" s="12">
        <f>L67+M67</f>
        <v>6</v>
      </c>
      <c r="O67" s="9">
        <f t="shared" si="7"/>
        <v>194</v>
      </c>
      <c r="P67" s="10">
        <f t="shared" si="7"/>
        <v>219</v>
      </c>
      <c r="Q67" s="12">
        <f>O67+P67</f>
        <v>413</v>
      </c>
      <c r="R67" s="37">
        <f t="shared" si="8"/>
        <v>54.038997214484674</v>
      </c>
      <c r="S67" s="38">
        <f t="shared" si="8"/>
        <v>57.03125</v>
      </c>
      <c r="T67" s="39">
        <f t="shared" si="8"/>
        <v>55.585464333781964</v>
      </c>
    </row>
    <row r="68" spans="1:20" ht="15" customHeight="1" x14ac:dyDescent="0.15">
      <c r="A68" s="36">
        <v>72</v>
      </c>
      <c r="B68" s="7" t="s">
        <v>14</v>
      </c>
      <c r="C68" s="62">
        <v>32</v>
      </c>
      <c r="D68" s="63">
        <v>48</v>
      </c>
      <c r="E68" s="7">
        <f>C68+D68</f>
        <v>80</v>
      </c>
      <c r="F68" s="62">
        <v>16</v>
      </c>
      <c r="G68" s="63">
        <v>15</v>
      </c>
      <c r="H68" s="8">
        <f>F68+G68</f>
        <v>31</v>
      </c>
      <c r="I68" s="9">
        <v>7</v>
      </c>
      <c r="J68" s="10">
        <v>12</v>
      </c>
      <c r="K68" s="11">
        <f>I68+J68</f>
        <v>19</v>
      </c>
      <c r="L68" s="9">
        <v>0</v>
      </c>
      <c r="M68" s="10">
        <v>0</v>
      </c>
      <c r="N68" s="12">
        <f>L68+M68</f>
        <v>0</v>
      </c>
      <c r="O68" s="9">
        <f t="shared" ref="O68:P95" si="19">F68+I68+L68</f>
        <v>23</v>
      </c>
      <c r="P68" s="10">
        <f t="shared" si="19"/>
        <v>27</v>
      </c>
      <c r="Q68" s="12">
        <f>O68+P68</f>
        <v>50</v>
      </c>
      <c r="R68" s="37">
        <f t="shared" ref="R68:T99" si="20">O68/C68*100</f>
        <v>71.875</v>
      </c>
      <c r="S68" s="38">
        <f t="shared" si="20"/>
        <v>56.25</v>
      </c>
      <c r="T68" s="39">
        <f t="shared" si="20"/>
        <v>62.5</v>
      </c>
    </row>
    <row r="69" spans="1:20" ht="15" customHeight="1" thickBot="1" x14ac:dyDescent="0.2">
      <c r="A69" s="70">
        <v>73</v>
      </c>
      <c r="B69" s="13" t="s">
        <v>15</v>
      </c>
      <c r="C69" s="74">
        <v>19</v>
      </c>
      <c r="D69" s="75">
        <v>21</v>
      </c>
      <c r="E69" s="13">
        <f>C69+D69</f>
        <v>40</v>
      </c>
      <c r="F69" s="74">
        <v>13</v>
      </c>
      <c r="G69" s="75">
        <v>16</v>
      </c>
      <c r="H69" s="14">
        <f>F69+G69</f>
        <v>29</v>
      </c>
      <c r="I69" s="15">
        <v>1</v>
      </c>
      <c r="J69" s="16">
        <v>1</v>
      </c>
      <c r="K69" s="17">
        <f>I69+J69</f>
        <v>2</v>
      </c>
      <c r="L69" s="15">
        <v>1</v>
      </c>
      <c r="M69" s="16">
        <v>0</v>
      </c>
      <c r="N69" s="18">
        <f>L69+M69</f>
        <v>1</v>
      </c>
      <c r="O69" s="15">
        <f t="shared" si="19"/>
        <v>15</v>
      </c>
      <c r="P69" s="16">
        <f t="shared" si="19"/>
        <v>17</v>
      </c>
      <c r="Q69" s="18">
        <f>O69+P69</f>
        <v>32</v>
      </c>
      <c r="R69" s="71">
        <f t="shared" si="20"/>
        <v>78.94736842105263</v>
      </c>
      <c r="S69" s="72">
        <f t="shared" si="20"/>
        <v>80.952380952380949</v>
      </c>
      <c r="T69" s="73">
        <f t="shared" si="20"/>
        <v>80</v>
      </c>
    </row>
    <row r="70" spans="1:20" ht="15" customHeight="1" x14ac:dyDescent="0.15">
      <c r="A70" s="32">
        <v>74</v>
      </c>
      <c r="B70" s="1" t="s">
        <v>102</v>
      </c>
      <c r="C70" s="3">
        <v>214</v>
      </c>
      <c r="D70" s="4">
        <v>241</v>
      </c>
      <c r="E70" s="1">
        <f t="shared" ref="E70:E75" si="21">C70+D70</f>
        <v>455</v>
      </c>
      <c r="F70" s="3">
        <v>85</v>
      </c>
      <c r="G70" s="4">
        <v>80</v>
      </c>
      <c r="H70" s="2">
        <f t="shared" ref="H70:H75" si="22">F70+G70</f>
        <v>165</v>
      </c>
      <c r="I70" s="3">
        <v>47</v>
      </c>
      <c r="J70" s="4">
        <v>64</v>
      </c>
      <c r="K70" s="5">
        <f t="shared" ref="K70:K75" si="23">I70+J70</f>
        <v>111</v>
      </c>
      <c r="L70" s="3">
        <v>1</v>
      </c>
      <c r="M70" s="4">
        <v>3</v>
      </c>
      <c r="N70" s="6">
        <f t="shared" ref="N70:N75" si="24">L70+M70</f>
        <v>4</v>
      </c>
      <c r="O70" s="3">
        <f t="shared" si="19"/>
        <v>133</v>
      </c>
      <c r="P70" s="4">
        <f t="shared" si="19"/>
        <v>147</v>
      </c>
      <c r="Q70" s="6">
        <f t="shared" ref="Q70:Q75" si="25">O70+P70</f>
        <v>280</v>
      </c>
      <c r="R70" s="33">
        <f t="shared" si="20"/>
        <v>62.149532710280376</v>
      </c>
      <c r="S70" s="34">
        <f t="shared" si="20"/>
        <v>60.995850622406643</v>
      </c>
      <c r="T70" s="35">
        <f t="shared" si="20"/>
        <v>61.53846153846154</v>
      </c>
    </row>
    <row r="71" spans="1:20" ht="15" customHeight="1" x14ac:dyDescent="0.15">
      <c r="A71" s="36">
        <v>75</v>
      </c>
      <c r="B71" s="7" t="s">
        <v>103</v>
      </c>
      <c r="C71" s="62">
        <v>176</v>
      </c>
      <c r="D71" s="63">
        <v>184</v>
      </c>
      <c r="E71" s="7">
        <f t="shared" si="21"/>
        <v>360</v>
      </c>
      <c r="F71" s="62">
        <v>59</v>
      </c>
      <c r="G71" s="63">
        <v>48</v>
      </c>
      <c r="H71" s="8">
        <f t="shared" si="22"/>
        <v>107</v>
      </c>
      <c r="I71" s="9">
        <v>42</v>
      </c>
      <c r="J71" s="10">
        <v>49</v>
      </c>
      <c r="K71" s="11">
        <f t="shared" si="23"/>
        <v>91</v>
      </c>
      <c r="L71" s="9">
        <v>0</v>
      </c>
      <c r="M71" s="10">
        <v>3</v>
      </c>
      <c r="N71" s="12">
        <f t="shared" si="24"/>
        <v>3</v>
      </c>
      <c r="O71" s="9">
        <f t="shared" si="19"/>
        <v>101</v>
      </c>
      <c r="P71" s="10">
        <f t="shared" si="19"/>
        <v>100</v>
      </c>
      <c r="Q71" s="12">
        <f t="shared" si="25"/>
        <v>201</v>
      </c>
      <c r="R71" s="37">
        <f t="shared" si="20"/>
        <v>57.386363636363633</v>
      </c>
      <c r="S71" s="38">
        <f t="shared" si="20"/>
        <v>54.347826086956516</v>
      </c>
      <c r="T71" s="39">
        <f t="shared" si="20"/>
        <v>55.833333333333336</v>
      </c>
    </row>
    <row r="72" spans="1:20" ht="15" customHeight="1" x14ac:dyDescent="0.15">
      <c r="A72" s="36">
        <v>76</v>
      </c>
      <c r="B72" s="7" t="s">
        <v>16</v>
      </c>
      <c r="C72" s="9">
        <v>186</v>
      </c>
      <c r="D72" s="10">
        <v>228</v>
      </c>
      <c r="E72" s="7">
        <f t="shared" si="21"/>
        <v>414</v>
      </c>
      <c r="F72" s="9">
        <v>61</v>
      </c>
      <c r="G72" s="10">
        <v>63</v>
      </c>
      <c r="H72" s="8">
        <f t="shared" si="22"/>
        <v>124</v>
      </c>
      <c r="I72" s="9">
        <v>49</v>
      </c>
      <c r="J72" s="10">
        <v>45</v>
      </c>
      <c r="K72" s="11">
        <f t="shared" si="23"/>
        <v>94</v>
      </c>
      <c r="L72" s="9">
        <v>0</v>
      </c>
      <c r="M72" s="10">
        <v>1</v>
      </c>
      <c r="N72" s="12">
        <f t="shared" si="24"/>
        <v>1</v>
      </c>
      <c r="O72" s="9">
        <f t="shared" si="19"/>
        <v>110</v>
      </c>
      <c r="P72" s="10">
        <f t="shared" si="19"/>
        <v>109</v>
      </c>
      <c r="Q72" s="12">
        <f t="shared" si="25"/>
        <v>219</v>
      </c>
      <c r="R72" s="37">
        <f t="shared" si="20"/>
        <v>59.13978494623656</v>
      </c>
      <c r="S72" s="38">
        <f t="shared" si="20"/>
        <v>47.807017543859651</v>
      </c>
      <c r="T72" s="39">
        <f t="shared" si="20"/>
        <v>52.89855072463768</v>
      </c>
    </row>
    <row r="73" spans="1:20" ht="15" customHeight="1" x14ac:dyDescent="0.15">
      <c r="A73" s="36">
        <v>77</v>
      </c>
      <c r="B73" s="7" t="s">
        <v>17</v>
      </c>
      <c r="C73" s="62">
        <v>55</v>
      </c>
      <c r="D73" s="63">
        <v>54</v>
      </c>
      <c r="E73" s="7">
        <f t="shared" si="21"/>
        <v>109</v>
      </c>
      <c r="F73" s="62">
        <v>28</v>
      </c>
      <c r="G73" s="63">
        <v>18</v>
      </c>
      <c r="H73" s="8">
        <f t="shared" si="22"/>
        <v>46</v>
      </c>
      <c r="I73" s="9">
        <v>7</v>
      </c>
      <c r="J73" s="10">
        <v>9</v>
      </c>
      <c r="K73" s="11">
        <f t="shared" si="23"/>
        <v>16</v>
      </c>
      <c r="L73" s="9">
        <v>0</v>
      </c>
      <c r="M73" s="10">
        <v>1</v>
      </c>
      <c r="N73" s="12">
        <f t="shared" si="24"/>
        <v>1</v>
      </c>
      <c r="O73" s="9">
        <f t="shared" si="19"/>
        <v>35</v>
      </c>
      <c r="P73" s="10">
        <f t="shared" si="19"/>
        <v>28</v>
      </c>
      <c r="Q73" s="12">
        <f t="shared" si="25"/>
        <v>63</v>
      </c>
      <c r="R73" s="37">
        <f t="shared" si="20"/>
        <v>63.636363636363633</v>
      </c>
      <c r="S73" s="38">
        <f t="shared" si="20"/>
        <v>51.851851851851848</v>
      </c>
      <c r="T73" s="39">
        <f t="shared" si="20"/>
        <v>57.798165137614674</v>
      </c>
    </row>
    <row r="74" spans="1:20" ht="15" customHeight="1" x14ac:dyDescent="0.15">
      <c r="A74" s="36">
        <v>78</v>
      </c>
      <c r="B74" s="7" t="s">
        <v>104</v>
      </c>
      <c r="C74" s="62">
        <v>43</v>
      </c>
      <c r="D74" s="63">
        <v>44</v>
      </c>
      <c r="E74" s="7">
        <f t="shared" si="21"/>
        <v>87</v>
      </c>
      <c r="F74" s="62">
        <v>21</v>
      </c>
      <c r="G74" s="63">
        <v>19</v>
      </c>
      <c r="H74" s="8">
        <f t="shared" si="22"/>
        <v>40</v>
      </c>
      <c r="I74" s="9">
        <v>5</v>
      </c>
      <c r="J74" s="10">
        <v>8</v>
      </c>
      <c r="K74" s="11">
        <f t="shared" si="23"/>
        <v>13</v>
      </c>
      <c r="L74" s="9">
        <v>0</v>
      </c>
      <c r="M74" s="10">
        <v>1</v>
      </c>
      <c r="N74" s="12">
        <f t="shared" si="24"/>
        <v>1</v>
      </c>
      <c r="O74" s="9">
        <f t="shared" si="19"/>
        <v>26</v>
      </c>
      <c r="P74" s="10">
        <f t="shared" si="19"/>
        <v>28</v>
      </c>
      <c r="Q74" s="12">
        <f t="shared" si="25"/>
        <v>54</v>
      </c>
      <c r="R74" s="37">
        <f t="shared" si="20"/>
        <v>60.465116279069761</v>
      </c>
      <c r="S74" s="38">
        <f t="shared" si="20"/>
        <v>63.636363636363633</v>
      </c>
      <c r="T74" s="39">
        <f t="shared" si="20"/>
        <v>62.068965517241381</v>
      </c>
    </row>
    <row r="75" spans="1:20" ht="15" customHeight="1" thickBot="1" x14ac:dyDescent="0.2">
      <c r="A75" s="70">
        <v>79</v>
      </c>
      <c r="B75" s="13" t="s">
        <v>105</v>
      </c>
      <c r="C75" s="74">
        <v>42</v>
      </c>
      <c r="D75" s="75">
        <v>45</v>
      </c>
      <c r="E75" s="13">
        <f t="shared" si="21"/>
        <v>87</v>
      </c>
      <c r="F75" s="74">
        <v>29</v>
      </c>
      <c r="G75" s="75">
        <v>30</v>
      </c>
      <c r="H75" s="14">
        <f t="shared" si="22"/>
        <v>59</v>
      </c>
      <c r="I75" s="15">
        <v>7</v>
      </c>
      <c r="J75" s="16">
        <v>7</v>
      </c>
      <c r="K75" s="17">
        <f t="shared" si="23"/>
        <v>14</v>
      </c>
      <c r="L75" s="15">
        <v>0</v>
      </c>
      <c r="M75" s="16">
        <v>0</v>
      </c>
      <c r="N75" s="18">
        <f t="shared" si="24"/>
        <v>0</v>
      </c>
      <c r="O75" s="15">
        <f t="shared" si="19"/>
        <v>36</v>
      </c>
      <c r="P75" s="16">
        <f t="shared" si="19"/>
        <v>37</v>
      </c>
      <c r="Q75" s="18">
        <f t="shared" si="25"/>
        <v>73</v>
      </c>
      <c r="R75" s="71">
        <f t="shared" si="20"/>
        <v>85.714285714285708</v>
      </c>
      <c r="S75" s="72">
        <f t="shared" si="20"/>
        <v>82.222222222222214</v>
      </c>
      <c r="T75" s="73">
        <f t="shared" si="20"/>
        <v>83.908045977011497</v>
      </c>
    </row>
    <row r="76" spans="1:20" ht="15" customHeight="1" x14ac:dyDescent="0.15">
      <c r="A76" s="32">
        <v>80</v>
      </c>
      <c r="B76" s="1" t="s">
        <v>39</v>
      </c>
      <c r="C76" s="3">
        <v>566</v>
      </c>
      <c r="D76" s="4">
        <v>621</v>
      </c>
      <c r="E76" s="1">
        <f>C76+D76</f>
        <v>1187</v>
      </c>
      <c r="F76" s="3">
        <v>171</v>
      </c>
      <c r="G76" s="4">
        <v>173</v>
      </c>
      <c r="H76" s="2">
        <f>F76+G76</f>
        <v>344</v>
      </c>
      <c r="I76" s="3">
        <v>98</v>
      </c>
      <c r="J76" s="4">
        <v>121</v>
      </c>
      <c r="K76" s="5">
        <f>I76+J76</f>
        <v>219</v>
      </c>
      <c r="L76" s="3">
        <v>4</v>
      </c>
      <c r="M76" s="4">
        <v>7</v>
      </c>
      <c r="N76" s="6">
        <f>L76+M76</f>
        <v>11</v>
      </c>
      <c r="O76" s="3">
        <f t="shared" si="19"/>
        <v>273</v>
      </c>
      <c r="P76" s="4">
        <f t="shared" si="19"/>
        <v>301</v>
      </c>
      <c r="Q76" s="6">
        <f>O76+P76</f>
        <v>574</v>
      </c>
      <c r="R76" s="33">
        <f t="shared" si="20"/>
        <v>48.233215547703182</v>
      </c>
      <c r="S76" s="34">
        <f t="shared" si="20"/>
        <v>48.470209339774556</v>
      </c>
      <c r="T76" s="35">
        <f t="shared" si="20"/>
        <v>48.357203032855942</v>
      </c>
    </row>
    <row r="77" spans="1:20" ht="15" customHeight="1" x14ac:dyDescent="0.15">
      <c r="A77" s="36">
        <v>81</v>
      </c>
      <c r="B77" s="7" t="s">
        <v>106</v>
      </c>
      <c r="C77" s="9">
        <v>197</v>
      </c>
      <c r="D77" s="10">
        <v>216</v>
      </c>
      <c r="E77" s="7">
        <f t="shared" ref="E77:E83" si="26">C77+D77</f>
        <v>413</v>
      </c>
      <c r="F77" s="9">
        <v>68</v>
      </c>
      <c r="G77" s="10">
        <v>64</v>
      </c>
      <c r="H77" s="8">
        <f t="shared" ref="H77:H83" si="27">F77+G77</f>
        <v>132</v>
      </c>
      <c r="I77" s="9">
        <v>22</v>
      </c>
      <c r="J77" s="10">
        <v>33</v>
      </c>
      <c r="K77" s="11">
        <f t="shared" ref="K77:K83" si="28">I77+J77</f>
        <v>55</v>
      </c>
      <c r="L77" s="9">
        <v>1</v>
      </c>
      <c r="M77" s="10">
        <v>1</v>
      </c>
      <c r="N77" s="12">
        <f t="shared" ref="N77:N83" si="29">L77+M77</f>
        <v>2</v>
      </c>
      <c r="O77" s="9">
        <f t="shared" si="19"/>
        <v>91</v>
      </c>
      <c r="P77" s="10">
        <f t="shared" si="19"/>
        <v>98</v>
      </c>
      <c r="Q77" s="12">
        <f t="shared" ref="Q77:Q83" si="30">O77+P77</f>
        <v>189</v>
      </c>
      <c r="R77" s="37">
        <f t="shared" si="20"/>
        <v>46.192893401015226</v>
      </c>
      <c r="S77" s="38">
        <f t="shared" si="20"/>
        <v>45.370370370370374</v>
      </c>
      <c r="T77" s="39">
        <f t="shared" si="20"/>
        <v>45.762711864406782</v>
      </c>
    </row>
    <row r="78" spans="1:20" ht="15" customHeight="1" x14ac:dyDescent="0.15">
      <c r="A78" s="36">
        <v>82</v>
      </c>
      <c r="B78" s="7" t="s">
        <v>18</v>
      </c>
      <c r="C78" s="62">
        <v>224</v>
      </c>
      <c r="D78" s="63">
        <v>219</v>
      </c>
      <c r="E78" s="7">
        <f t="shared" si="26"/>
        <v>443</v>
      </c>
      <c r="F78" s="62">
        <v>67</v>
      </c>
      <c r="G78" s="63">
        <v>76</v>
      </c>
      <c r="H78" s="8">
        <f t="shared" si="27"/>
        <v>143</v>
      </c>
      <c r="I78" s="9">
        <v>37</v>
      </c>
      <c r="J78" s="10">
        <v>44</v>
      </c>
      <c r="K78" s="11">
        <f t="shared" si="28"/>
        <v>81</v>
      </c>
      <c r="L78" s="9">
        <v>2</v>
      </c>
      <c r="M78" s="10">
        <v>1</v>
      </c>
      <c r="N78" s="12">
        <f t="shared" si="29"/>
        <v>3</v>
      </c>
      <c r="O78" s="9">
        <f t="shared" si="19"/>
        <v>106</v>
      </c>
      <c r="P78" s="10">
        <f t="shared" si="19"/>
        <v>121</v>
      </c>
      <c r="Q78" s="12">
        <f t="shared" si="30"/>
        <v>227</v>
      </c>
      <c r="R78" s="37">
        <f t="shared" si="20"/>
        <v>47.321428571428569</v>
      </c>
      <c r="S78" s="38">
        <f t="shared" si="20"/>
        <v>55.25114155251142</v>
      </c>
      <c r="T78" s="39">
        <f t="shared" si="20"/>
        <v>51.241534988713319</v>
      </c>
    </row>
    <row r="79" spans="1:20" ht="15" customHeight="1" x14ac:dyDescent="0.15">
      <c r="A79" s="36">
        <v>83</v>
      </c>
      <c r="B79" s="7" t="s">
        <v>19</v>
      </c>
      <c r="C79" s="62">
        <v>241</v>
      </c>
      <c r="D79" s="63">
        <v>260</v>
      </c>
      <c r="E79" s="7">
        <f t="shared" si="26"/>
        <v>501</v>
      </c>
      <c r="F79" s="62">
        <v>77</v>
      </c>
      <c r="G79" s="63">
        <v>79</v>
      </c>
      <c r="H79" s="8">
        <f t="shared" si="27"/>
        <v>156</v>
      </c>
      <c r="I79" s="9">
        <v>33</v>
      </c>
      <c r="J79" s="10">
        <v>45</v>
      </c>
      <c r="K79" s="11">
        <f t="shared" si="28"/>
        <v>78</v>
      </c>
      <c r="L79" s="9">
        <v>1</v>
      </c>
      <c r="M79" s="10">
        <v>1</v>
      </c>
      <c r="N79" s="12">
        <f t="shared" si="29"/>
        <v>2</v>
      </c>
      <c r="O79" s="9">
        <f t="shared" si="19"/>
        <v>111</v>
      </c>
      <c r="P79" s="10">
        <f t="shared" si="19"/>
        <v>125</v>
      </c>
      <c r="Q79" s="12">
        <f t="shared" si="30"/>
        <v>236</v>
      </c>
      <c r="R79" s="37">
        <f t="shared" si="20"/>
        <v>46.058091286307054</v>
      </c>
      <c r="S79" s="38">
        <f t="shared" si="20"/>
        <v>48.07692307692308</v>
      </c>
      <c r="T79" s="39">
        <f t="shared" si="20"/>
        <v>47.105788423153697</v>
      </c>
    </row>
    <row r="80" spans="1:20" ht="15" customHeight="1" x14ac:dyDescent="0.15">
      <c r="A80" s="36">
        <v>84</v>
      </c>
      <c r="B80" s="7" t="s">
        <v>20</v>
      </c>
      <c r="C80" s="62">
        <v>378</v>
      </c>
      <c r="D80" s="63">
        <v>390</v>
      </c>
      <c r="E80" s="7">
        <f t="shared" si="26"/>
        <v>768</v>
      </c>
      <c r="F80" s="62">
        <v>108</v>
      </c>
      <c r="G80" s="63">
        <v>107</v>
      </c>
      <c r="H80" s="8">
        <f t="shared" si="27"/>
        <v>215</v>
      </c>
      <c r="I80" s="9">
        <v>54</v>
      </c>
      <c r="J80" s="10">
        <v>68</v>
      </c>
      <c r="K80" s="11">
        <f t="shared" si="28"/>
        <v>122</v>
      </c>
      <c r="L80" s="9">
        <v>3</v>
      </c>
      <c r="M80" s="10">
        <v>1</v>
      </c>
      <c r="N80" s="12">
        <f t="shared" si="29"/>
        <v>4</v>
      </c>
      <c r="O80" s="9">
        <f t="shared" si="19"/>
        <v>165</v>
      </c>
      <c r="P80" s="10">
        <f t="shared" si="19"/>
        <v>176</v>
      </c>
      <c r="Q80" s="12">
        <f t="shared" si="30"/>
        <v>341</v>
      </c>
      <c r="R80" s="37">
        <f t="shared" si="20"/>
        <v>43.650793650793652</v>
      </c>
      <c r="S80" s="38">
        <f t="shared" si="20"/>
        <v>45.128205128205131</v>
      </c>
      <c r="T80" s="39">
        <f t="shared" si="20"/>
        <v>44.401041666666671</v>
      </c>
    </row>
    <row r="81" spans="1:20" ht="15" customHeight="1" x14ac:dyDescent="0.15">
      <c r="A81" s="36">
        <v>85</v>
      </c>
      <c r="B81" s="7" t="s">
        <v>107</v>
      </c>
      <c r="C81" s="62">
        <v>1206</v>
      </c>
      <c r="D81" s="63">
        <v>1328</v>
      </c>
      <c r="E81" s="7">
        <f t="shared" si="26"/>
        <v>2534</v>
      </c>
      <c r="F81" s="62">
        <v>305</v>
      </c>
      <c r="G81" s="63">
        <v>331</v>
      </c>
      <c r="H81" s="8">
        <f t="shared" si="27"/>
        <v>636</v>
      </c>
      <c r="I81" s="9">
        <v>193</v>
      </c>
      <c r="J81" s="10">
        <v>263</v>
      </c>
      <c r="K81" s="11">
        <f t="shared" si="28"/>
        <v>456</v>
      </c>
      <c r="L81" s="9">
        <v>2</v>
      </c>
      <c r="M81" s="10">
        <v>7</v>
      </c>
      <c r="N81" s="12">
        <f t="shared" si="29"/>
        <v>9</v>
      </c>
      <c r="O81" s="9">
        <f t="shared" si="19"/>
        <v>500</v>
      </c>
      <c r="P81" s="10">
        <f t="shared" si="19"/>
        <v>601</v>
      </c>
      <c r="Q81" s="12">
        <f t="shared" si="30"/>
        <v>1101</v>
      </c>
      <c r="R81" s="37">
        <f t="shared" si="20"/>
        <v>41.459369817578775</v>
      </c>
      <c r="S81" s="38">
        <f t="shared" si="20"/>
        <v>45.256024096385545</v>
      </c>
      <c r="T81" s="39">
        <f t="shared" si="20"/>
        <v>43.449092344119968</v>
      </c>
    </row>
    <row r="82" spans="1:20" ht="15" customHeight="1" x14ac:dyDescent="0.15">
      <c r="A82" s="36">
        <v>86</v>
      </c>
      <c r="B82" s="7" t="s">
        <v>108</v>
      </c>
      <c r="C82" s="9">
        <v>331</v>
      </c>
      <c r="D82" s="10">
        <v>389</v>
      </c>
      <c r="E82" s="7">
        <f t="shared" si="26"/>
        <v>720</v>
      </c>
      <c r="F82" s="9">
        <v>119</v>
      </c>
      <c r="G82" s="10">
        <v>108</v>
      </c>
      <c r="H82" s="8">
        <f t="shared" si="27"/>
        <v>227</v>
      </c>
      <c r="I82" s="9">
        <v>36</v>
      </c>
      <c r="J82" s="10">
        <v>55</v>
      </c>
      <c r="K82" s="11">
        <f t="shared" si="28"/>
        <v>91</v>
      </c>
      <c r="L82" s="9">
        <v>2</v>
      </c>
      <c r="M82" s="10">
        <v>2</v>
      </c>
      <c r="N82" s="12">
        <f t="shared" si="29"/>
        <v>4</v>
      </c>
      <c r="O82" s="9">
        <f t="shared" si="19"/>
        <v>157</v>
      </c>
      <c r="P82" s="10">
        <f t="shared" si="19"/>
        <v>165</v>
      </c>
      <c r="Q82" s="12">
        <f t="shared" si="30"/>
        <v>322</v>
      </c>
      <c r="R82" s="37">
        <f t="shared" si="20"/>
        <v>47.432024169184288</v>
      </c>
      <c r="S82" s="38">
        <f t="shared" si="20"/>
        <v>42.416452442159382</v>
      </c>
      <c r="T82" s="39">
        <f t="shared" si="20"/>
        <v>44.722222222222221</v>
      </c>
    </row>
    <row r="83" spans="1:20" ht="15" customHeight="1" thickBot="1" x14ac:dyDescent="0.2">
      <c r="A83" s="70">
        <v>87</v>
      </c>
      <c r="B83" s="13" t="s">
        <v>21</v>
      </c>
      <c r="C83" s="74">
        <v>158</v>
      </c>
      <c r="D83" s="75">
        <v>194</v>
      </c>
      <c r="E83" s="13">
        <f t="shared" si="26"/>
        <v>352</v>
      </c>
      <c r="F83" s="74">
        <v>61</v>
      </c>
      <c r="G83" s="75">
        <v>69</v>
      </c>
      <c r="H83" s="14">
        <f t="shared" si="27"/>
        <v>130</v>
      </c>
      <c r="I83" s="15">
        <v>15</v>
      </c>
      <c r="J83" s="16">
        <v>24</v>
      </c>
      <c r="K83" s="17">
        <f t="shared" si="28"/>
        <v>39</v>
      </c>
      <c r="L83" s="15">
        <v>0</v>
      </c>
      <c r="M83" s="16">
        <v>1</v>
      </c>
      <c r="N83" s="18">
        <f t="shared" si="29"/>
        <v>1</v>
      </c>
      <c r="O83" s="15">
        <f t="shared" si="19"/>
        <v>76</v>
      </c>
      <c r="P83" s="16">
        <f t="shared" si="19"/>
        <v>94</v>
      </c>
      <c r="Q83" s="18">
        <f t="shared" si="30"/>
        <v>170</v>
      </c>
      <c r="R83" s="71">
        <f t="shared" si="20"/>
        <v>48.101265822784811</v>
      </c>
      <c r="S83" s="72">
        <f t="shared" si="20"/>
        <v>48.453608247422679</v>
      </c>
      <c r="T83" s="73">
        <f t="shared" si="20"/>
        <v>48.295454545454547</v>
      </c>
    </row>
    <row r="84" spans="1:20" ht="15" customHeight="1" x14ac:dyDescent="0.15">
      <c r="A84" s="32">
        <v>88</v>
      </c>
      <c r="B84" s="1" t="s">
        <v>109</v>
      </c>
      <c r="C84" s="3">
        <v>606</v>
      </c>
      <c r="D84" s="4">
        <v>655</v>
      </c>
      <c r="E84" s="1">
        <f>C84+D84</f>
        <v>1261</v>
      </c>
      <c r="F84" s="3">
        <v>222</v>
      </c>
      <c r="G84" s="4">
        <v>201</v>
      </c>
      <c r="H84" s="2">
        <f>F84+G84</f>
        <v>423</v>
      </c>
      <c r="I84" s="3">
        <v>93</v>
      </c>
      <c r="J84" s="4">
        <v>139</v>
      </c>
      <c r="K84" s="5">
        <f>I84+J84</f>
        <v>232</v>
      </c>
      <c r="L84" s="3">
        <v>4</v>
      </c>
      <c r="M84" s="4">
        <v>3</v>
      </c>
      <c r="N84" s="6">
        <f>L84+M84</f>
        <v>7</v>
      </c>
      <c r="O84" s="3">
        <f t="shared" si="19"/>
        <v>319</v>
      </c>
      <c r="P84" s="4">
        <f t="shared" si="19"/>
        <v>343</v>
      </c>
      <c r="Q84" s="6">
        <f>O84+P84</f>
        <v>662</v>
      </c>
      <c r="R84" s="33">
        <f t="shared" si="20"/>
        <v>52.64026402640264</v>
      </c>
      <c r="S84" s="34">
        <f t="shared" si="20"/>
        <v>52.366412213740453</v>
      </c>
      <c r="T84" s="35">
        <f t="shared" si="20"/>
        <v>52.49801744647106</v>
      </c>
    </row>
    <row r="85" spans="1:20" ht="15" customHeight="1" x14ac:dyDescent="0.15">
      <c r="A85" s="36">
        <v>89</v>
      </c>
      <c r="B85" s="7" t="s">
        <v>22</v>
      </c>
      <c r="C85" s="62">
        <v>667</v>
      </c>
      <c r="D85" s="63">
        <v>673</v>
      </c>
      <c r="E85" s="7">
        <f>C85+D85</f>
        <v>1340</v>
      </c>
      <c r="F85" s="62">
        <v>222</v>
      </c>
      <c r="G85" s="63">
        <v>214</v>
      </c>
      <c r="H85" s="8">
        <f>F85+G85</f>
        <v>436</v>
      </c>
      <c r="I85" s="9">
        <v>96</v>
      </c>
      <c r="J85" s="10">
        <v>109</v>
      </c>
      <c r="K85" s="11">
        <f>I85+J85</f>
        <v>205</v>
      </c>
      <c r="L85" s="9">
        <v>1</v>
      </c>
      <c r="M85" s="10">
        <v>5</v>
      </c>
      <c r="N85" s="12">
        <f>L85+M85</f>
        <v>6</v>
      </c>
      <c r="O85" s="9">
        <f t="shared" si="19"/>
        <v>319</v>
      </c>
      <c r="P85" s="10">
        <f t="shared" si="19"/>
        <v>328</v>
      </c>
      <c r="Q85" s="12">
        <f>O85+P85</f>
        <v>647</v>
      </c>
      <c r="R85" s="37">
        <f t="shared" si="20"/>
        <v>47.826086956521742</v>
      </c>
      <c r="S85" s="38">
        <f t="shared" si="20"/>
        <v>48.736998514115896</v>
      </c>
      <c r="T85" s="39">
        <f t="shared" si="20"/>
        <v>48.28358208955224</v>
      </c>
    </row>
    <row r="86" spans="1:20" ht="15" customHeight="1" x14ac:dyDescent="0.15">
      <c r="A86" s="36">
        <v>90</v>
      </c>
      <c r="B86" s="7" t="s">
        <v>23</v>
      </c>
      <c r="C86" s="62">
        <v>89</v>
      </c>
      <c r="D86" s="63">
        <v>115</v>
      </c>
      <c r="E86" s="7">
        <f>C86+D86</f>
        <v>204</v>
      </c>
      <c r="F86" s="62">
        <v>48</v>
      </c>
      <c r="G86" s="63">
        <v>59</v>
      </c>
      <c r="H86" s="8">
        <f>F86+G86</f>
        <v>107</v>
      </c>
      <c r="I86" s="9">
        <v>10</v>
      </c>
      <c r="J86" s="10">
        <v>16</v>
      </c>
      <c r="K86" s="11">
        <f>I86+J86</f>
        <v>26</v>
      </c>
      <c r="L86" s="9">
        <v>0</v>
      </c>
      <c r="M86" s="10">
        <v>1</v>
      </c>
      <c r="N86" s="12">
        <f>L86+M86</f>
        <v>1</v>
      </c>
      <c r="O86" s="9">
        <f t="shared" si="19"/>
        <v>58</v>
      </c>
      <c r="P86" s="10">
        <f t="shared" si="19"/>
        <v>76</v>
      </c>
      <c r="Q86" s="12">
        <f>O86+P86</f>
        <v>134</v>
      </c>
      <c r="R86" s="37">
        <f t="shared" si="20"/>
        <v>65.168539325842701</v>
      </c>
      <c r="S86" s="38">
        <f t="shared" si="20"/>
        <v>66.086956521739125</v>
      </c>
      <c r="T86" s="39">
        <f t="shared" si="20"/>
        <v>65.686274509803923</v>
      </c>
    </row>
    <row r="87" spans="1:20" ht="15" customHeight="1" thickBot="1" x14ac:dyDescent="0.2">
      <c r="A87" s="70">
        <v>91</v>
      </c>
      <c r="B87" s="13" t="s">
        <v>24</v>
      </c>
      <c r="C87" s="74">
        <v>74</v>
      </c>
      <c r="D87" s="75">
        <v>81</v>
      </c>
      <c r="E87" s="13">
        <f>C87+D87</f>
        <v>155</v>
      </c>
      <c r="F87" s="74">
        <v>30</v>
      </c>
      <c r="G87" s="75">
        <v>25</v>
      </c>
      <c r="H87" s="14">
        <f>F87+G87</f>
        <v>55</v>
      </c>
      <c r="I87" s="15">
        <v>10</v>
      </c>
      <c r="J87" s="16">
        <v>20</v>
      </c>
      <c r="K87" s="17">
        <f>I87+J87</f>
        <v>30</v>
      </c>
      <c r="L87" s="15">
        <v>1</v>
      </c>
      <c r="M87" s="16">
        <v>1</v>
      </c>
      <c r="N87" s="18">
        <f>L87+M87</f>
        <v>2</v>
      </c>
      <c r="O87" s="15">
        <f t="shared" si="19"/>
        <v>41</v>
      </c>
      <c r="P87" s="16">
        <f t="shared" si="19"/>
        <v>46</v>
      </c>
      <c r="Q87" s="18">
        <f>O87+P87</f>
        <v>87</v>
      </c>
      <c r="R87" s="71">
        <f t="shared" si="20"/>
        <v>55.405405405405403</v>
      </c>
      <c r="S87" s="72">
        <f t="shared" si="20"/>
        <v>56.79012345679012</v>
      </c>
      <c r="T87" s="73">
        <f t="shared" si="20"/>
        <v>56.129032258064512</v>
      </c>
    </row>
    <row r="88" spans="1:20" ht="15" customHeight="1" x14ac:dyDescent="0.15">
      <c r="A88" s="60">
        <v>92</v>
      </c>
      <c r="B88" s="61" t="s">
        <v>110</v>
      </c>
      <c r="C88" s="62">
        <v>549</v>
      </c>
      <c r="D88" s="63">
        <v>625</v>
      </c>
      <c r="E88" s="61">
        <f>C88+D88</f>
        <v>1174</v>
      </c>
      <c r="F88" s="62">
        <v>184</v>
      </c>
      <c r="G88" s="63">
        <v>221</v>
      </c>
      <c r="H88" s="64">
        <f>F88+G88</f>
        <v>405</v>
      </c>
      <c r="I88" s="62">
        <v>101</v>
      </c>
      <c r="J88" s="63">
        <v>98</v>
      </c>
      <c r="K88" s="65">
        <f>I88+J88</f>
        <v>199</v>
      </c>
      <c r="L88" s="62">
        <v>1</v>
      </c>
      <c r="M88" s="63">
        <v>1</v>
      </c>
      <c r="N88" s="66">
        <f>L88+M88</f>
        <v>2</v>
      </c>
      <c r="O88" s="62">
        <f t="shared" si="19"/>
        <v>286</v>
      </c>
      <c r="P88" s="63">
        <f t="shared" si="19"/>
        <v>320</v>
      </c>
      <c r="Q88" s="66">
        <f>O88+P88</f>
        <v>606</v>
      </c>
      <c r="R88" s="67">
        <f t="shared" si="20"/>
        <v>52.094717668488158</v>
      </c>
      <c r="S88" s="68">
        <f t="shared" si="20"/>
        <v>51.2</v>
      </c>
      <c r="T88" s="69">
        <f t="shared" si="20"/>
        <v>51.618398637137986</v>
      </c>
    </row>
    <row r="89" spans="1:20" ht="15" customHeight="1" x14ac:dyDescent="0.15">
      <c r="A89" s="36">
        <v>93</v>
      </c>
      <c r="B89" s="7" t="s">
        <v>111</v>
      </c>
      <c r="C89" s="62">
        <v>360</v>
      </c>
      <c r="D89" s="63">
        <v>420</v>
      </c>
      <c r="E89" s="7">
        <f t="shared" ref="E89:E95" si="31">C89+D89</f>
        <v>780</v>
      </c>
      <c r="F89" s="62">
        <v>148</v>
      </c>
      <c r="G89" s="63">
        <v>157</v>
      </c>
      <c r="H89" s="8">
        <f t="shared" ref="H89:H95" si="32">F89+G89</f>
        <v>305</v>
      </c>
      <c r="I89" s="9">
        <v>59</v>
      </c>
      <c r="J89" s="10">
        <v>72</v>
      </c>
      <c r="K89" s="11">
        <f t="shared" ref="K89:K95" si="33">I89+J89</f>
        <v>131</v>
      </c>
      <c r="L89" s="9">
        <v>1</v>
      </c>
      <c r="M89" s="10">
        <v>1</v>
      </c>
      <c r="N89" s="12">
        <f t="shared" ref="N89:N95" si="34">L89+M89</f>
        <v>2</v>
      </c>
      <c r="O89" s="9">
        <f t="shared" si="19"/>
        <v>208</v>
      </c>
      <c r="P89" s="10">
        <f t="shared" si="19"/>
        <v>230</v>
      </c>
      <c r="Q89" s="12">
        <f t="shared" ref="Q89:Q95" si="35">O89+P89</f>
        <v>438</v>
      </c>
      <c r="R89" s="37">
        <f t="shared" si="20"/>
        <v>57.777777777777771</v>
      </c>
      <c r="S89" s="38">
        <f t="shared" si="20"/>
        <v>54.761904761904766</v>
      </c>
      <c r="T89" s="39">
        <f t="shared" si="20"/>
        <v>56.153846153846153</v>
      </c>
    </row>
    <row r="90" spans="1:20" ht="15" customHeight="1" x14ac:dyDescent="0.15">
      <c r="A90" s="36">
        <v>94</v>
      </c>
      <c r="B90" s="7" t="s">
        <v>25</v>
      </c>
      <c r="C90" s="62">
        <v>409</v>
      </c>
      <c r="D90" s="63">
        <v>423</v>
      </c>
      <c r="E90" s="7">
        <f t="shared" si="31"/>
        <v>832</v>
      </c>
      <c r="F90" s="62">
        <v>160</v>
      </c>
      <c r="G90" s="63">
        <v>142</v>
      </c>
      <c r="H90" s="8">
        <f t="shared" si="32"/>
        <v>302</v>
      </c>
      <c r="I90" s="9">
        <v>52</v>
      </c>
      <c r="J90" s="10">
        <v>79</v>
      </c>
      <c r="K90" s="11">
        <f t="shared" si="33"/>
        <v>131</v>
      </c>
      <c r="L90" s="9">
        <v>3</v>
      </c>
      <c r="M90" s="10">
        <v>2</v>
      </c>
      <c r="N90" s="12">
        <f t="shared" si="34"/>
        <v>5</v>
      </c>
      <c r="O90" s="9">
        <f t="shared" si="19"/>
        <v>215</v>
      </c>
      <c r="P90" s="10">
        <f t="shared" si="19"/>
        <v>223</v>
      </c>
      <c r="Q90" s="12">
        <f t="shared" si="35"/>
        <v>438</v>
      </c>
      <c r="R90" s="37">
        <f t="shared" si="20"/>
        <v>52.567237163814184</v>
      </c>
      <c r="S90" s="38">
        <f t="shared" si="20"/>
        <v>52.718676122931441</v>
      </c>
      <c r="T90" s="39">
        <f t="shared" si="20"/>
        <v>52.644230769230774</v>
      </c>
    </row>
    <row r="91" spans="1:20" ht="15" customHeight="1" x14ac:dyDescent="0.15">
      <c r="A91" s="36">
        <v>95</v>
      </c>
      <c r="B91" s="7" t="s">
        <v>26</v>
      </c>
      <c r="C91" s="9">
        <v>34</v>
      </c>
      <c r="D91" s="10">
        <v>39</v>
      </c>
      <c r="E91" s="7">
        <f t="shared" si="31"/>
        <v>73</v>
      </c>
      <c r="F91" s="9">
        <v>19</v>
      </c>
      <c r="G91" s="10">
        <v>26</v>
      </c>
      <c r="H91" s="8">
        <f t="shared" si="32"/>
        <v>45</v>
      </c>
      <c r="I91" s="9">
        <v>4</v>
      </c>
      <c r="J91" s="10">
        <v>5</v>
      </c>
      <c r="K91" s="11">
        <f t="shared" si="33"/>
        <v>9</v>
      </c>
      <c r="L91" s="9">
        <v>1</v>
      </c>
      <c r="M91" s="10">
        <v>0</v>
      </c>
      <c r="N91" s="12">
        <f t="shared" si="34"/>
        <v>1</v>
      </c>
      <c r="O91" s="9">
        <f t="shared" si="19"/>
        <v>24</v>
      </c>
      <c r="P91" s="10">
        <f t="shared" si="19"/>
        <v>31</v>
      </c>
      <c r="Q91" s="12">
        <f t="shared" si="35"/>
        <v>55</v>
      </c>
      <c r="R91" s="37">
        <f t="shared" si="20"/>
        <v>70.588235294117652</v>
      </c>
      <c r="S91" s="38">
        <f t="shared" si="20"/>
        <v>79.487179487179489</v>
      </c>
      <c r="T91" s="39">
        <f t="shared" si="20"/>
        <v>75.342465753424662</v>
      </c>
    </row>
    <row r="92" spans="1:20" ht="15" customHeight="1" x14ac:dyDescent="0.15">
      <c r="A92" s="36">
        <v>96</v>
      </c>
      <c r="B92" s="7" t="s">
        <v>27</v>
      </c>
      <c r="C92" s="9">
        <v>321</v>
      </c>
      <c r="D92" s="10">
        <v>330</v>
      </c>
      <c r="E92" s="7">
        <f t="shared" si="31"/>
        <v>651</v>
      </c>
      <c r="F92" s="9">
        <v>132</v>
      </c>
      <c r="G92" s="10">
        <v>118</v>
      </c>
      <c r="H92" s="8">
        <f t="shared" si="32"/>
        <v>250</v>
      </c>
      <c r="I92" s="9">
        <v>38</v>
      </c>
      <c r="J92" s="10">
        <v>59</v>
      </c>
      <c r="K92" s="11">
        <f t="shared" si="33"/>
        <v>97</v>
      </c>
      <c r="L92" s="9">
        <v>1</v>
      </c>
      <c r="M92" s="10">
        <v>1</v>
      </c>
      <c r="N92" s="12">
        <f t="shared" si="34"/>
        <v>2</v>
      </c>
      <c r="O92" s="9">
        <f t="shared" si="19"/>
        <v>171</v>
      </c>
      <c r="P92" s="10">
        <f t="shared" si="19"/>
        <v>178</v>
      </c>
      <c r="Q92" s="12">
        <f t="shared" si="35"/>
        <v>349</v>
      </c>
      <c r="R92" s="37">
        <f t="shared" si="20"/>
        <v>53.271028037383175</v>
      </c>
      <c r="S92" s="38">
        <f t="shared" si="20"/>
        <v>53.939393939393945</v>
      </c>
      <c r="T92" s="39">
        <f t="shared" si="20"/>
        <v>53.60983102918587</v>
      </c>
    </row>
    <row r="93" spans="1:20" ht="15" customHeight="1" x14ac:dyDescent="0.15">
      <c r="A93" s="36">
        <v>97</v>
      </c>
      <c r="B93" s="7" t="s">
        <v>112</v>
      </c>
      <c r="C93" s="62">
        <v>199</v>
      </c>
      <c r="D93" s="63">
        <v>184</v>
      </c>
      <c r="E93" s="7">
        <f t="shared" si="31"/>
        <v>383</v>
      </c>
      <c r="F93" s="62">
        <v>87</v>
      </c>
      <c r="G93" s="63">
        <v>70</v>
      </c>
      <c r="H93" s="8">
        <f t="shared" si="32"/>
        <v>157</v>
      </c>
      <c r="I93" s="9">
        <v>35</v>
      </c>
      <c r="J93" s="10">
        <v>27</v>
      </c>
      <c r="K93" s="11">
        <f t="shared" si="33"/>
        <v>62</v>
      </c>
      <c r="L93" s="9">
        <v>3</v>
      </c>
      <c r="M93" s="10">
        <v>1</v>
      </c>
      <c r="N93" s="12">
        <f t="shared" si="34"/>
        <v>4</v>
      </c>
      <c r="O93" s="9">
        <f t="shared" si="19"/>
        <v>125</v>
      </c>
      <c r="P93" s="10">
        <f t="shared" si="19"/>
        <v>98</v>
      </c>
      <c r="Q93" s="12">
        <f t="shared" si="35"/>
        <v>223</v>
      </c>
      <c r="R93" s="37">
        <f t="shared" si="20"/>
        <v>62.814070351758801</v>
      </c>
      <c r="S93" s="38">
        <f t="shared" si="20"/>
        <v>53.260869565217398</v>
      </c>
      <c r="T93" s="39">
        <f t="shared" si="20"/>
        <v>58.224543080939952</v>
      </c>
    </row>
    <row r="94" spans="1:20" ht="15" customHeight="1" x14ac:dyDescent="0.15">
      <c r="A94" s="36">
        <v>98</v>
      </c>
      <c r="B94" s="7" t="s">
        <v>28</v>
      </c>
      <c r="C94" s="62">
        <v>356</v>
      </c>
      <c r="D94" s="63">
        <v>417</v>
      </c>
      <c r="E94" s="7">
        <f t="shared" si="31"/>
        <v>773</v>
      </c>
      <c r="F94" s="62">
        <v>128</v>
      </c>
      <c r="G94" s="63">
        <v>141</v>
      </c>
      <c r="H94" s="8">
        <f t="shared" si="32"/>
        <v>269</v>
      </c>
      <c r="I94" s="9">
        <v>44</v>
      </c>
      <c r="J94" s="10">
        <v>63</v>
      </c>
      <c r="K94" s="11">
        <f t="shared" si="33"/>
        <v>107</v>
      </c>
      <c r="L94" s="9">
        <v>3</v>
      </c>
      <c r="M94" s="10">
        <v>5</v>
      </c>
      <c r="N94" s="12">
        <f t="shared" si="34"/>
        <v>8</v>
      </c>
      <c r="O94" s="9">
        <f t="shared" si="19"/>
        <v>175</v>
      </c>
      <c r="P94" s="10">
        <f t="shared" si="19"/>
        <v>209</v>
      </c>
      <c r="Q94" s="12">
        <f t="shared" si="35"/>
        <v>384</v>
      </c>
      <c r="R94" s="37">
        <f t="shared" si="20"/>
        <v>49.157303370786515</v>
      </c>
      <c r="S94" s="38">
        <f t="shared" si="20"/>
        <v>50.119904076738607</v>
      </c>
      <c r="T94" s="39">
        <f t="shared" si="20"/>
        <v>49.676584734799484</v>
      </c>
    </row>
    <row r="95" spans="1:20" ht="15" customHeight="1" thickBot="1" x14ac:dyDescent="0.2">
      <c r="A95" s="70">
        <v>99</v>
      </c>
      <c r="B95" s="13" t="s">
        <v>29</v>
      </c>
      <c r="C95" s="15">
        <v>29</v>
      </c>
      <c r="D95" s="16">
        <v>36</v>
      </c>
      <c r="E95" s="13">
        <f t="shared" si="31"/>
        <v>65</v>
      </c>
      <c r="F95" s="15">
        <v>19</v>
      </c>
      <c r="G95" s="16">
        <v>21</v>
      </c>
      <c r="H95" s="14">
        <f t="shared" si="32"/>
        <v>40</v>
      </c>
      <c r="I95" s="15">
        <v>2</v>
      </c>
      <c r="J95" s="16">
        <v>3</v>
      </c>
      <c r="K95" s="17">
        <f t="shared" si="33"/>
        <v>5</v>
      </c>
      <c r="L95" s="15">
        <v>0</v>
      </c>
      <c r="M95" s="16">
        <v>1</v>
      </c>
      <c r="N95" s="18">
        <f t="shared" si="34"/>
        <v>1</v>
      </c>
      <c r="O95" s="15">
        <f t="shared" si="19"/>
        <v>21</v>
      </c>
      <c r="P95" s="16">
        <f t="shared" si="19"/>
        <v>25</v>
      </c>
      <c r="Q95" s="18">
        <f t="shared" si="35"/>
        <v>46</v>
      </c>
      <c r="R95" s="71">
        <f t="shared" si="20"/>
        <v>72.41379310344827</v>
      </c>
      <c r="S95" s="72">
        <f t="shared" si="20"/>
        <v>69.444444444444443</v>
      </c>
      <c r="T95" s="73">
        <f t="shared" si="20"/>
        <v>70.769230769230774</v>
      </c>
    </row>
    <row r="96" spans="1:20" ht="15" customHeight="1" thickBot="1" x14ac:dyDescent="0.2">
      <c r="A96" s="132" t="s">
        <v>40</v>
      </c>
      <c r="B96" s="133"/>
      <c r="C96" s="76">
        <f t="shared" ref="C96:Q96" si="36">SUBTOTAL(9,C4:C95)</f>
        <v>71897</v>
      </c>
      <c r="D96" s="77">
        <f t="shared" si="36"/>
        <v>79116</v>
      </c>
      <c r="E96" s="78">
        <f t="shared" si="36"/>
        <v>151013</v>
      </c>
      <c r="F96" s="76">
        <f t="shared" si="36"/>
        <v>21547</v>
      </c>
      <c r="G96" s="77">
        <f t="shared" si="36"/>
        <v>22771</v>
      </c>
      <c r="H96" s="79">
        <f t="shared" si="36"/>
        <v>44318</v>
      </c>
      <c r="I96" s="80">
        <f t="shared" si="36"/>
        <v>9071</v>
      </c>
      <c r="J96" s="77">
        <f t="shared" si="36"/>
        <v>12397</v>
      </c>
      <c r="K96" s="79">
        <f t="shared" si="36"/>
        <v>21468</v>
      </c>
      <c r="L96" s="80">
        <f t="shared" si="36"/>
        <v>287</v>
      </c>
      <c r="M96" s="77">
        <f t="shared" si="36"/>
        <v>363</v>
      </c>
      <c r="N96" s="79">
        <f t="shared" si="36"/>
        <v>650</v>
      </c>
      <c r="O96" s="80">
        <f t="shared" si="36"/>
        <v>30905</v>
      </c>
      <c r="P96" s="77">
        <f t="shared" si="36"/>
        <v>35531</v>
      </c>
      <c r="Q96" s="79">
        <f t="shared" si="36"/>
        <v>66436</v>
      </c>
      <c r="R96" s="81">
        <f t="shared" si="20"/>
        <v>42.985103690000976</v>
      </c>
      <c r="S96" s="82">
        <f t="shared" si="20"/>
        <v>44.910005561454071</v>
      </c>
      <c r="T96" s="83">
        <f t="shared" si="20"/>
        <v>43.993563468045799</v>
      </c>
    </row>
    <row r="97" spans="1:20" ht="15" customHeight="1" x14ac:dyDescent="0.15">
      <c r="A97" s="134" t="s">
        <v>41</v>
      </c>
      <c r="B97" s="135"/>
      <c r="C97" s="3">
        <f t="shared" ref="C97:P97" si="37">SUBTOTAL(9,C$4:C$45)</f>
        <v>55989</v>
      </c>
      <c r="D97" s="4">
        <f t="shared" si="37"/>
        <v>61618</v>
      </c>
      <c r="E97" s="1">
        <f t="shared" si="37"/>
        <v>117607</v>
      </c>
      <c r="F97" s="3">
        <f>SUBTOTAL(9,F$4:F$45)</f>
        <v>16120</v>
      </c>
      <c r="G97" s="4">
        <f>SUBTOTAL(9,G$4:G$45)</f>
        <v>17311</v>
      </c>
      <c r="H97" s="2">
        <f>SUBTOTAL(9,H$4:H$45)</f>
        <v>33431</v>
      </c>
      <c r="I97" s="3">
        <f>SUBTOTAL(9,I$4:I$45)</f>
        <v>6511</v>
      </c>
      <c r="J97" s="4">
        <f>SUBTOTAL(9,J$4:J$45)</f>
        <v>9081</v>
      </c>
      <c r="K97" s="5">
        <f>I97+J97</f>
        <v>15592</v>
      </c>
      <c r="L97" s="3">
        <f>SUBTOTAL(9,L$4:L$45)</f>
        <v>220</v>
      </c>
      <c r="M97" s="4">
        <f>SUBTOTAL(9,M$4:M$45)</f>
        <v>263</v>
      </c>
      <c r="N97" s="5">
        <f>L97+M97</f>
        <v>483</v>
      </c>
      <c r="O97" s="3">
        <f t="shared" si="37"/>
        <v>22851</v>
      </c>
      <c r="P97" s="4">
        <f t="shared" si="37"/>
        <v>26655</v>
      </c>
      <c r="Q97" s="5">
        <f>O97+P97</f>
        <v>49506</v>
      </c>
      <c r="R97" s="84">
        <f t="shared" si="20"/>
        <v>40.81337405561807</v>
      </c>
      <c r="S97" s="85">
        <f t="shared" si="20"/>
        <v>43.258463436008959</v>
      </c>
      <c r="T97" s="86">
        <f t="shared" si="20"/>
        <v>42.094433154489103</v>
      </c>
    </row>
    <row r="98" spans="1:20" ht="15" customHeight="1" x14ac:dyDescent="0.15">
      <c r="A98" s="121" t="s">
        <v>42</v>
      </c>
      <c r="B98" s="122"/>
      <c r="C98" s="9">
        <f t="shared" ref="C98:P98" si="38">SUBTOTAL(9,C$46:C$53)</f>
        <v>3128</v>
      </c>
      <c r="D98" s="10">
        <f t="shared" si="38"/>
        <v>3540</v>
      </c>
      <c r="E98" s="7">
        <f t="shared" si="38"/>
        <v>6668</v>
      </c>
      <c r="F98" s="9">
        <f>SUBTOTAL(9,F$46:F$53)</f>
        <v>950</v>
      </c>
      <c r="G98" s="10">
        <f>SUBTOTAL(9,G$46:G$53)</f>
        <v>980</v>
      </c>
      <c r="H98" s="8">
        <f>SUBTOTAL(9,H$46:H$53)</f>
        <v>1930</v>
      </c>
      <c r="I98" s="9">
        <f>SUBTOTAL(9,I$46:I$53)</f>
        <v>385</v>
      </c>
      <c r="J98" s="10">
        <f>SUBTOTAL(9,J$46:J$53)</f>
        <v>536</v>
      </c>
      <c r="K98" s="11">
        <f>I98+J98</f>
        <v>921</v>
      </c>
      <c r="L98" s="9">
        <f>SUBTOTAL(9,L$46:L$53)</f>
        <v>6</v>
      </c>
      <c r="M98" s="10">
        <f>SUBTOTAL(9,M$46:M$53)</f>
        <v>15</v>
      </c>
      <c r="N98" s="11">
        <f>L98+M98</f>
        <v>21</v>
      </c>
      <c r="O98" s="9">
        <f t="shared" si="38"/>
        <v>1341</v>
      </c>
      <c r="P98" s="10">
        <f t="shared" si="38"/>
        <v>1531</v>
      </c>
      <c r="Q98" s="11">
        <f>O98+P98</f>
        <v>2872</v>
      </c>
      <c r="R98" s="87">
        <f t="shared" si="20"/>
        <v>42.870843989769817</v>
      </c>
      <c r="S98" s="88">
        <f t="shared" si="20"/>
        <v>43.248587570621467</v>
      </c>
      <c r="T98" s="89">
        <f t="shared" si="20"/>
        <v>43.071385722855425</v>
      </c>
    </row>
    <row r="99" spans="1:20" ht="15" customHeight="1" x14ac:dyDescent="0.15">
      <c r="A99" s="123" t="s">
        <v>43</v>
      </c>
      <c r="B99" s="124"/>
      <c r="C99" s="90">
        <f t="shared" ref="C99:P99" si="39">SUBTOTAL(9,C$54:C$56)</f>
        <v>1123</v>
      </c>
      <c r="D99" s="91">
        <f t="shared" si="39"/>
        <v>1194</v>
      </c>
      <c r="E99" s="92">
        <f t="shared" si="39"/>
        <v>2317</v>
      </c>
      <c r="F99" s="90">
        <f>SUBTOTAL(9,F$54:F$56)</f>
        <v>393</v>
      </c>
      <c r="G99" s="91">
        <f>SUBTOTAL(9,G$54:G$56)</f>
        <v>389</v>
      </c>
      <c r="H99" s="93">
        <f>SUBTOTAL(9,H$54:H$56)</f>
        <v>782</v>
      </c>
      <c r="I99" s="90">
        <f>SUBTOTAL(9,I$54:I$56)</f>
        <v>194</v>
      </c>
      <c r="J99" s="91">
        <f>SUBTOTAL(9,J$54:J$56)</f>
        <v>242</v>
      </c>
      <c r="K99" s="94">
        <f t="shared" ref="K99:K105" si="40">I99+J99</f>
        <v>436</v>
      </c>
      <c r="L99" s="90">
        <f>SUBTOTAL(9,L$54:L$56)</f>
        <v>6</v>
      </c>
      <c r="M99" s="91">
        <f>SUBTOTAL(9,M$54:M$56)</f>
        <v>5</v>
      </c>
      <c r="N99" s="94">
        <f t="shared" ref="N99:N105" si="41">L99+M99</f>
        <v>11</v>
      </c>
      <c r="O99" s="90">
        <f t="shared" si="39"/>
        <v>593</v>
      </c>
      <c r="P99" s="91">
        <f t="shared" si="39"/>
        <v>636</v>
      </c>
      <c r="Q99" s="94">
        <f t="shared" ref="Q99:Q105" si="42">O99+P99</f>
        <v>1229</v>
      </c>
      <c r="R99" s="95">
        <f t="shared" si="20"/>
        <v>52.804986642920746</v>
      </c>
      <c r="S99" s="96">
        <f t="shared" si="20"/>
        <v>53.266331658291456</v>
      </c>
      <c r="T99" s="97">
        <f t="shared" si="20"/>
        <v>53.042727665084158</v>
      </c>
    </row>
    <row r="100" spans="1:20" ht="15" customHeight="1" x14ac:dyDescent="0.15">
      <c r="A100" s="125" t="s">
        <v>44</v>
      </c>
      <c r="B100" s="126"/>
      <c r="C100" s="52">
        <f t="shared" ref="C100:P100" si="43">SUBTOTAL(9,C$57:C$64)</f>
        <v>2651</v>
      </c>
      <c r="D100" s="53">
        <f t="shared" si="43"/>
        <v>2873</v>
      </c>
      <c r="E100" s="51">
        <f t="shared" si="43"/>
        <v>5524</v>
      </c>
      <c r="F100" s="52">
        <f>SUBTOTAL(9,F$57:F$64)</f>
        <v>986</v>
      </c>
      <c r="G100" s="53">
        <f>SUBTOTAL(9,G$57:G$64)</f>
        <v>958</v>
      </c>
      <c r="H100" s="54">
        <f>SUBTOTAL(9,H$57:H$64)</f>
        <v>1944</v>
      </c>
      <c r="I100" s="52">
        <f>SUBTOTAL(9,I$57:I$64)</f>
        <v>526</v>
      </c>
      <c r="J100" s="53">
        <f>SUBTOTAL(9,J$57:J$64)</f>
        <v>667</v>
      </c>
      <c r="K100" s="55">
        <f t="shared" si="40"/>
        <v>1193</v>
      </c>
      <c r="L100" s="52">
        <f>SUBTOTAL(9,L$57:L$64)</f>
        <v>15</v>
      </c>
      <c r="M100" s="53">
        <f>SUBTOTAL(9,M$57:M$64)</f>
        <v>19</v>
      </c>
      <c r="N100" s="55">
        <f t="shared" si="41"/>
        <v>34</v>
      </c>
      <c r="O100" s="52">
        <f t="shared" si="43"/>
        <v>1527</v>
      </c>
      <c r="P100" s="53">
        <f t="shared" si="43"/>
        <v>1644</v>
      </c>
      <c r="Q100" s="55">
        <f t="shared" si="42"/>
        <v>3171</v>
      </c>
      <c r="R100" s="98">
        <f t="shared" ref="R100:T105" si="44">O100/C100*100</f>
        <v>57.600905318747643</v>
      </c>
      <c r="S100" s="99">
        <f t="shared" si="44"/>
        <v>57.222415593456319</v>
      </c>
      <c r="T100" s="100">
        <f t="shared" si="44"/>
        <v>57.404055032585092</v>
      </c>
    </row>
    <row r="101" spans="1:20" ht="15" customHeight="1" x14ac:dyDescent="0.15">
      <c r="A101" s="121" t="s">
        <v>45</v>
      </c>
      <c r="B101" s="122"/>
      <c r="C101" s="101">
        <f t="shared" ref="C101:P101" si="45">SUBTOTAL(9,C$65:C$69)</f>
        <v>1296</v>
      </c>
      <c r="D101" s="102">
        <f t="shared" si="45"/>
        <v>1480</v>
      </c>
      <c r="E101" s="103">
        <f t="shared" si="45"/>
        <v>2776</v>
      </c>
      <c r="F101" s="101">
        <f>SUBTOTAL(9,F$65:F$69)</f>
        <v>440</v>
      </c>
      <c r="G101" s="102">
        <f>SUBTOTAL(9,G$65:G$69)</f>
        <v>473</v>
      </c>
      <c r="H101" s="104">
        <f>SUBTOTAL(9,H$65:H$69)</f>
        <v>913</v>
      </c>
      <c r="I101" s="101">
        <f>SUBTOTAL(9,I$65:I$69)</f>
        <v>266</v>
      </c>
      <c r="J101" s="102">
        <f>SUBTOTAL(9,J$65:J$69)</f>
        <v>346</v>
      </c>
      <c r="K101" s="105">
        <f t="shared" si="40"/>
        <v>612</v>
      </c>
      <c r="L101" s="101">
        <f>SUBTOTAL(9,L$65:L$69)</f>
        <v>5</v>
      </c>
      <c r="M101" s="102">
        <f>SUBTOTAL(9,M$65:M$69)</f>
        <v>9</v>
      </c>
      <c r="N101" s="105">
        <f t="shared" si="41"/>
        <v>14</v>
      </c>
      <c r="O101" s="101">
        <f t="shared" si="45"/>
        <v>711</v>
      </c>
      <c r="P101" s="102">
        <f t="shared" si="45"/>
        <v>828</v>
      </c>
      <c r="Q101" s="105">
        <f t="shared" si="42"/>
        <v>1539</v>
      </c>
      <c r="R101" s="87">
        <f t="shared" si="44"/>
        <v>54.861111111111114</v>
      </c>
      <c r="S101" s="88">
        <f t="shared" si="44"/>
        <v>55.945945945945944</v>
      </c>
      <c r="T101" s="89">
        <f t="shared" si="44"/>
        <v>55.439481268011527</v>
      </c>
    </row>
    <row r="102" spans="1:20" ht="15" customHeight="1" x14ac:dyDescent="0.15">
      <c r="A102" s="123" t="s">
        <v>46</v>
      </c>
      <c r="B102" s="124"/>
      <c r="C102" s="90">
        <f t="shared" ref="C102:P102" si="46">SUBTOTAL(9,C$70:C$75)</f>
        <v>716</v>
      </c>
      <c r="D102" s="91">
        <f t="shared" si="46"/>
        <v>796</v>
      </c>
      <c r="E102" s="92">
        <f t="shared" si="46"/>
        <v>1512</v>
      </c>
      <c r="F102" s="90">
        <f>SUBTOTAL(9,F$70:F$75)</f>
        <v>283</v>
      </c>
      <c r="G102" s="91">
        <f>SUBTOTAL(9,G$70:G$75)</f>
        <v>258</v>
      </c>
      <c r="H102" s="93">
        <f>SUBTOTAL(9,H$70:H$75)</f>
        <v>541</v>
      </c>
      <c r="I102" s="90">
        <f>SUBTOTAL(9,I$70:I$75)</f>
        <v>157</v>
      </c>
      <c r="J102" s="91">
        <f>SUBTOTAL(9,J$70:J$75)</f>
        <v>182</v>
      </c>
      <c r="K102" s="94">
        <f t="shared" si="40"/>
        <v>339</v>
      </c>
      <c r="L102" s="90">
        <f>SUBTOTAL(9,L$70:L$75)</f>
        <v>1</v>
      </c>
      <c r="M102" s="91">
        <f>SUBTOTAL(9,M$70:M$75)</f>
        <v>9</v>
      </c>
      <c r="N102" s="94">
        <f t="shared" si="41"/>
        <v>10</v>
      </c>
      <c r="O102" s="90">
        <f t="shared" si="46"/>
        <v>441</v>
      </c>
      <c r="P102" s="91">
        <f t="shared" si="46"/>
        <v>449</v>
      </c>
      <c r="Q102" s="94">
        <f t="shared" si="42"/>
        <v>890</v>
      </c>
      <c r="R102" s="95">
        <f t="shared" si="44"/>
        <v>61.592178770949722</v>
      </c>
      <c r="S102" s="96">
        <f t="shared" si="44"/>
        <v>56.407035175879393</v>
      </c>
      <c r="T102" s="97">
        <f t="shared" si="44"/>
        <v>58.862433862433861</v>
      </c>
    </row>
    <row r="103" spans="1:20" ht="15" customHeight="1" x14ac:dyDescent="0.15">
      <c r="A103" s="125" t="s">
        <v>47</v>
      </c>
      <c r="B103" s="126"/>
      <c r="C103" s="106">
        <f t="shared" ref="C103:P103" si="47">SUBTOTAL(9,C$76:C$83)</f>
        <v>3301</v>
      </c>
      <c r="D103" s="107">
        <f t="shared" si="47"/>
        <v>3617</v>
      </c>
      <c r="E103" s="108">
        <f t="shared" si="47"/>
        <v>6918</v>
      </c>
      <c r="F103" s="106">
        <f>SUBTOTAL(9,F$76:F$83)</f>
        <v>976</v>
      </c>
      <c r="G103" s="107">
        <f>SUBTOTAL(9,G$76:G$83)</f>
        <v>1007</v>
      </c>
      <c r="H103" s="109">
        <f>SUBTOTAL(9,H$76:H$83)</f>
        <v>1983</v>
      </c>
      <c r="I103" s="106">
        <f>SUBTOTAL(9,I$76:I$83)</f>
        <v>488</v>
      </c>
      <c r="J103" s="107">
        <f>SUBTOTAL(9,J$76:J$83)</f>
        <v>653</v>
      </c>
      <c r="K103" s="110">
        <f t="shared" si="40"/>
        <v>1141</v>
      </c>
      <c r="L103" s="106">
        <f>SUBTOTAL(9,L$76:L$83)</f>
        <v>15</v>
      </c>
      <c r="M103" s="107">
        <f>SUBTOTAL(9,M$76:M$83)</f>
        <v>21</v>
      </c>
      <c r="N103" s="110">
        <f t="shared" si="41"/>
        <v>36</v>
      </c>
      <c r="O103" s="106">
        <f t="shared" si="47"/>
        <v>1479</v>
      </c>
      <c r="P103" s="107">
        <f t="shared" si="47"/>
        <v>1681</v>
      </c>
      <c r="Q103" s="110">
        <f t="shared" si="42"/>
        <v>3160</v>
      </c>
      <c r="R103" s="98">
        <f t="shared" si="44"/>
        <v>44.804604665252953</v>
      </c>
      <c r="S103" s="99">
        <f t="shared" si="44"/>
        <v>46.474979264583908</v>
      </c>
      <c r="T103" s="100">
        <f t="shared" si="44"/>
        <v>45.677941601618969</v>
      </c>
    </row>
    <row r="104" spans="1:20" ht="15" customHeight="1" x14ac:dyDescent="0.15">
      <c r="A104" s="121" t="s">
        <v>48</v>
      </c>
      <c r="B104" s="122"/>
      <c r="C104" s="101">
        <f t="shared" ref="C104:P104" si="48">SUBTOTAL(9,C$84:C$87)</f>
        <v>1436</v>
      </c>
      <c r="D104" s="102">
        <f t="shared" si="48"/>
        <v>1524</v>
      </c>
      <c r="E104" s="103">
        <f t="shared" si="48"/>
        <v>2960</v>
      </c>
      <c r="F104" s="101">
        <f>SUBTOTAL(9,F$84:F$87)</f>
        <v>522</v>
      </c>
      <c r="G104" s="102">
        <f>SUBTOTAL(9,G$84:G$87)</f>
        <v>499</v>
      </c>
      <c r="H104" s="104">
        <f>SUBTOTAL(9,H$84:H$87)</f>
        <v>1021</v>
      </c>
      <c r="I104" s="101">
        <f>SUBTOTAL(9,I$84:I$87)</f>
        <v>209</v>
      </c>
      <c r="J104" s="102">
        <f>SUBTOTAL(9,J$84:J$87)</f>
        <v>284</v>
      </c>
      <c r="K104" s="105">
        <f t="shared" si="40"/>
        <v>493</v>
      </c>
      <c r="L104" s="101">
        <f>SUBTOTAL(9,L$84:L$87)</f>
        <v>6</v>
      </c>
      <c r="M104" s="102">
        <f>SUBTOTAL(9,M$84:M$87)</f>
        <v>10</v>
      </c>
      <c r="N104" s="105">
        <f t="shared" si="41"/>
        <v>16</v>
      </c>
      <c r="O104" s="101">
        <f t="shared" si="48"/>
        <v>737</v>
      </c>
      <c r="P104" s="102">
        <f t="shared" si="48"/>
        <v>793</v>
      </c>
      <c r="Q104" s="105">
        <f t="shared" si="42"/>
        <v>1530</v>
      </c>
      <c r="R104" s="87">
        <f t="shared" si="44"/>
        <v>51.32311977715878</v>
      </c>
      <c r="S104" s="88">
        <f t="shared" si="44"/>
        <v>52.034120734908143</v>
      </c>
      <c r="T104" s="89">
        <f t="shared" si="44"/>
        <v>51.689189189189186</v>
      </c>
    </row>
    <row r="105" spans="1:20" ht="15" customHeight="1" thickBot="1" x14ac:dyDescent="0.2">
      <c r="A105" s="127" t="s">
        <v>49</v>
      </c>
      <c r="B105" s="128"/>
      <c r="C105" s="111">
        <f t="shared" ref="C105:P105" si="49">SUBTOTAL(9,C$88:C$95)</f>
        <v>2257</v>
      </c>
      <c r="D105" s="112">
        <f t="shared" si="49"/>
        <v>2474</v>
      </c>
      <c r="E105" s="113">
        <f t="shared" si="49"/>
        <v>4731</v>
      </c>
      <c r="F105" s="111">
        <f>SUBTOTAL(9,F$88:F$95)</f>
        <v>877</v>
      </c>
      <c r="G105" s="112">
        <f>SUBTOTAL(9,G$88:G$95)</f>
        <v>896</v>
      </c>
      <c r="H105" s="114">
        <f>SUBTOTAL(9,H$88:H$95)</f>
        <v>1773</v>
      </c>
      <c r="I105" s="111">
        <f>SUBTOTAL(9,I$88:I$95)</f>
        <v>335</v>
      </c>
      <c r="J105" s="112">
        <f>SUBTOTAL(9,J$88:J$95)</f>
        <v>406</v>
      </c>
      <c r="K105" s="115">
        <f t="shared" si="40"/>
        <v>741</v>
      </c>
      <c r="L105" s="111">
        <f>SUBTOTAL(9,L$88:L$95)</f>
        <v>13</v>
      </c>
      <c r="M105" s="112">
        <f>SUBTOTAL(9,M$88:M$95)</f>
        <v>12</v>
      </c>
      <c r="N105" s="115">
        <f t="shared" si="41"/>
        <v>25</v>
      </c>
      <c r="O105" s="111">
        <f t="shared" si="49"/>
        <v>1225</v>
      </c>
      <c r="P105" s="112">
        <f t="shared" si="49"/>
        <v>1314</v>
      </c>
      <c r="Q105" s="115">
        <f t="shared" si="42"/>
        <v>2539</v>
      </c>
      <c r="R105" s="116">
        <f t="shared" si="44"/>
        <v>54.275587062472312</v>
      </c>
      <c r="S105" s="117">
        <f t="shared" si="44"/>
        <v>53.112368633791426</v>
      </c>
      <c r="T105" s="118">
        <f t="shared" si="44"/>
        <v>53.667300782075664</v>
      </c>
    </row>
    <row r="106" spans="1:20" ht="15" customHeight="1" x14ac:dyDescent="0.15">
      <c r="E106" s="119"/>
    </row>
  </sheetData>
  <sheetProtection formatCells="0" formatColumns="0" sort="0" autoFilter="0"/>
  <mergeCells count="17">
    <mergeCell ref="A100:B100"/>
    <mergeCell ref="A2:B3"/>
    <mergeCell ref="C2:E2"/>
    <mergeCell ref="F2:H2"/>
    <mergeCell ref="I2:K2"/>
    <mergeCell ref="R2:T2"/>
    <mergeCell ref="A96:B96"/>
    <mergeCell ref="A97:B97"/>
    <mergeCell ref="A98:B98"/>
    <mergeCell ref="A99:B99"/>
    <mergeCell ref="L2:N2"/>
    <mergeCell ref="O2:Q2"/>
    <mergeCell ref="A101:B101"/>
    <mergeCell ref="A102:B102"/>
    <mergeCell ref="A103:B103"/>
    <mergeCell ref="A104:B104"/>
    <mergeCell ref="A105:B105"/>
  </mergeCells>
  <phoneticPr fontId="2"/>
  <printOptions horizontalCentered="1"/>
  <pageMargins left="0.59055118110236227" right="0.55118110236220474" top="0.55118110236220474" bottom="0.59055118110236227" header="0.31496062992125984" footer="0.31496062992125984"/>
  <pageSetup paperSize="9" orientation="landscape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dcterms:created xsi:type="dcterms:W3CDTF">2019-04-24T05:28:16Z</dcterms:created>
  <dcterms:modified xsi:type="dcterms:W3CDTF">2023-06-23T02:24:01Z</dcterms:modified>
</cp:coreProperties>
</file>