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10"/>
  </bookViews>
  <sheets>
    <sheet name="投票区別" sheetId="1" r:id="rId1"/>
  </sheets>
  <definedNames>
    <definedName name="_xlnm.Print_Area" localSheetId="0">投票区別!$A$1:$T$107</definedName>
    <definedName name="_xlnm.Print_Titles" localSheetId="0">投票区別!$1:$3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6" i="1" l="1"/>
  <c r="S106" i="1" s="1"/>
  <c r="O106" i="1"/>
  <c r="N106" i="1"/>
  <c r="K106" i="1"/>
  <c r="E106" i="1"/>
  <c r="N104" i="1"/>
  <c r="M104" i="1"/>
  <c r="L104" i="1"/>
  <c r="K104" i="1"/>
  <c r="J104" i="1"/>
  <c r="I104" i="1"/>
  <c r="H104" i="1"/>
  <c r="G104" i="1"/>
  <c r="F104" i="1"/>
  <c r="D104" i="1"/>
  <c r="C104" i="1"/>
  <c r="Q103" i="1"/>
  <c r="T103" i="1" s="1"/>
  <c r="P103" i="1"/>
  <c r="S103" i="1" s="1"/>
  <c r="O103" i="1"/>
  <c r="R103" i="1" s="1"/>
  <c r="E103" i="1"/>
  <c r="Q102" i="1"/>
  <c r="P102" i="1"/>
  <c r="S102" i="1" s="1"/>
  <c r="O102" i="1"/>
  <c r="R102" i="1" s="1"/>
  <c r="E102" i="1"/>
  <c r="Q101" i="1"/>
  <c r="P101" i="1"/>
  <c r="S101" i="1" s="1"/>
  <c r="O101" i="1"/>
  <c r="R101" i="1" s="1"/>
  <c r="E101" i="1"/>
  <c r="Q100" i="1"/>
  <c r="P100" i="1"/>
  <c r="S100" i="1" s="1"/>
  <c r="O100" i="1"/>
  <c r="R100" i="1" s="1"/>
  <c r="E100" i="1"/>
  <c r="Q99" i="1"/>
  <c r="T99" i="1" s="1"/>
  <c r="P99" i="1"/>
  <c r="S99" i="1" s="1"/>
  <c r="O99" i="1"/>
  <c r="R99" i="1" s="1"/>
  <c r="E99" i="1"/>
  <c r="Q98" i="1"/>
  <c r="T98" i="1" s="1"/>
  <c r="P98" i="1"/>
  <c r="S98" i="1" s="1"/>
  <c r="O98" i="1"/>
  <c r="R98" i="1" s="1"/>
  <c r="E98" i="1"/>
  <c r="Q97" i="1"/>
  <c r="P97" i="1"/>
  <c r="S97" i="1" s="1"/>
  <c r="O97" i="1"/>
  <c r="R97" i="1" s="1"/>
  <c r="E97" i="1"/>
  <c r="Q96" i="1"/>
  <c r="P96" i="1"/>
  <c r="P104" i="1" s="1"/>
  <c r="S104" i="1" s="1"/>
  <c r="O96" i="1"/>
  <c r="R96" i="1" s="1"/>
  <c r="E96" i="1"/>
  <c r="N95" i="1"/>
  <c r="M95" i="1"/>
  <c r="L95" i="1"/>
  <c r="K95" i="1"/>
  <c r="J95" i="1"/>
  <c r="I95" i="1"/>
  <c r="H95" i="1"/>
  <c r="G95" i="1"/>
  <c r="F95" i="1"/>
  <c r="D95" i="1"/>
  <c r="C95" i="1"/>
  <c r="Q94" i="1"/>
  <c r="P94" i="1"/>
  <c r="S94" i="1" s="1"/>
  <c r="O94" i="1"/>
  <c r="R94" i="1" s="1"/>
  <c r="E94" i="1"/>
  <c r="Q93" i="1"/>
  <c r="P93" i="1"/>
  <c r="S93" i="1" s="1"/>
  <c r="O93" i="1"/>
  <c r="R93" i="1" s="1"/>
  <c r="E93" i="1"/>
  <c r="Q92" i="1"/>
  <c r="T92" i="1" s="1"/>
  <c r="P92" i="1"/>
  <c r="S92" i="1" s="1"/>
  <c r="O92" i="1"/>
  <c r="R92" i="1" s="1"/>
  <c r="E92" i="1"/>
  <c r="Q91" i="1"/>
  <c r="Q95" i="1" s="1"/>
  <c r="P91" i="1"/>
  <c r="S91" i="1" s="1"/>
  <c r="O91" i="1"/>
  <c r="E91" i="1"/>
  <c r="N90" i="1"/>
  <c r="M90" i="1"/>
  <c r="L90" i="1"/>
  <c r="K90" i="1"/>
  <c r="J90" i="1"/>
  <c r="I90" i="1"/>
  <c r="H90" i="1"/>
  <c r="G90" i="1"/>
  <c r="F90" i="1"/>
  <c r="D90" i="1"/>
  <c r="C90" i="1"/>
  <c r="Q89" i="1"/>
  <c r="T89" i="1" s="1"/>
  <c r="P89" i="1"/>
  <c r="S89" i="1" s="1"/>
  <c r="O89" i="1"/>
  <c r="R89" i="1" s="1"/>
  <c r="E89" i="1"/>
  <c r="Q88" i="1"/>
  <c r="P88" i="1"/>
  <c r="S88" i="1" s="1"/>
  <c r="O88" i="1"/>
  <c r="R88" i="1" s="1"/>
  <c r="E88" i="1"/>
  <c r="Q87" i="1"/>
  <c r="P87" i="1"/>
  <c r="S87" i="1" s="1"/>
  <c r="O87" i="1"/>
  <c r="R87" i="1" s="1"/>
  <c r="E87" i="1"/>
  <c r="Q86" i="1"/>
  <c r="P86" i="1"/>
  <c r="S86" i="1" s="1"/>
  <c r="O86" i="1"/>
  <c r="R86" i="1" s="1"/>
  <c r="E86" i="1"/>
  <c r="Q85" i="1"/>
  <c r="T85" i="1" s="1"/>
  <c r="P85" i="1"/>
  <c r="S85" i="1" s="1"/>
  <c r="O85" i="1"/>
  <c r="R85" i="1" s="1"/>
  <c r="E85" i="1"/>
  <c r="Q84" i="1"/>
  <c r="P84" i="1"/>
  <c r="S84" i="1" s="1"/>
  <c r="O84" i="1"/>
  <c r="R84" i="1" s="1"/>
  <c r="E84" i="1"/>
  <c r="Q83" i="1"/>
  <c r="P83" i="1"/>
  <c r="S83" i="1" s="1"/>
  <c r="O83" i="1"/>
  <c r="R83" i="1" s="1"/>
  <c r="E83" i="1"/>
  <c r="Q82" i="1"/>
  <c r="P82" i="1"/>
  <c r="P90" i="1" s="1"/>
  <c r="S90" i="1" s="1"/>
  <c r="O82" i="1"/>
  <c r="O90" i="1" s="1"/>
  <c r="R90" i="1" s="1"/>
  <c r="E82" i="1"/>
  <c r="E90" i="1" s="1"/>
  <c r="N81" i="1"/>
  <c r="M81" i="1"/>
  <c r="L81" i="1"/>
  <c r="K81" i="1"/>
  <c r="J81" i="1"/>
  <c r="I81" i="1"/>
  <c r="H81" i="1"/>
  <c r="G81" i="1"/>
  <c r="F81" i="1"/>
  <c r="D81" i="1"/>
  <c r="C81" i="1"/>
  <c r="Q80" i="1"/>
  <c r="P80" i="1"/>
  <c r="S80" i="1" s="1"/>
  <c r="O80" i="1"/>
  <c r="R80" i="1" s="1"/>
  <c r="E80" i="1"/>
  <c r="Q79" i="1"/>
  <c r="P79" i="1"/>
  <c r="S79" i="1" s="1"/>
  <c r="O79" i="1"/>
  <c r="R79" i="1" s="1"/>
  <c r="E79" i="1"/>
  <c r="Q78" i="1"/>
  <c r="T78" i="1" s="1"/>
  <c r="P78" i="1"/>
  <c r="S78" i="1" s="1"/>
  <c r="O78" i="1"/>
  <c r="R78" i="1" s="1"/>
  <c r="E78" i="1"/>
  <c r="Q77" i="1"/>
  <c r="P77" i="1"/>
  <c r="S77" i="1" s="1"/>
  <c r="O77" i="1"/>
  <c r="R77" i="1" s="1"/>
  <c r="E77" i="1"/>
  <c r="Q76" i="1"/>
  <c r="P76" i="1"/>
  <c r="S76" i="1" s="1"/>
  <c r="O76" i="1"/>
  <c r="R76" i="1" s="1"/>
  <c r="E76" i="1"/>
  <c r="Q75" i="1"/>
  <c r="P75" i="1"/>
  <c r="S75" i="1" s="1"/>
  <c r="O75" i="1"/>
  <c r="E75" i="1"/>
  <c r="N74" i="1"/>
  <c r="M74" i="1"/>
  <c r="L74" i="1"/>
  <c r="K74" i="1"/>
  <c r="J74" i="1"/>
  <c r="I74" i="1"/>
  <c r="H74" i="1"/>
  <c r="G74" i="1"/>
  <c r="F74" i="1"/>
  <c r="D74" i="1"/>
  <c r="C74" i="1"/>
  <c r="Q73" i="1"/>
  <c r="P73" i="1"/>
  <c r="S73" i="1" s="1"/>
  <c r="O73" i="1"/>
  <c r="R73" i="1" s="1"/>
  <c r="E73" i="1"/>
  <c r="Q72" i="1"/>
  <c r="P72" i="1"/>
  <c r="S72" i="1" s="1"/>
  <c r="O72" i="1"/>
  <c r="R72" i="1" s="1"/>
  <c r="E72" i="1"/>
  <c r="Q71" i="1"/>
  <c r="T71" i="1" s="1"/>
  <c r="P71" i="1"/>
  <c r="S71" i="1" s="1"/>
  <c r="O71" i="1"/>
  <c r="R71" i="1" s="1"/>
  <c r="E71" i="1"/>
  <c r="Q70" i="1"/>
  <c r="P70" i="1"/>
  <c r="S70" i="1" s="1"/>
  <c r="O70" i="1"/>
  <c r="R70" i="1" s="1"/>
  <c r="E70" i="1"/>
  <c r="Q69" i="1"/>
  <c r="P69" i="1"/>
  <c r="S69" i="1" s="1"/>
  <c r="O69" i="1"/>
  <c r="R69" i="1" s="1"/>
  <c r="E69" i="1"/>
  <c r="N68" i="1"/>
  <c r="M68" i="1"/>
  <c r="L68" i="1"/>
  <c r="K68" i="1"/>
  <c r="J68" i="1"/>
  <c r="I68" i="1"/>
  <c r="H68" i="1"/>
  <c r="G68" i="1"/>
  <c r="F68" i="1"/>
  <c r="D68" i="1"/>
  <c r="C68" i="1"/>
  <c r="Q67" i="1"/>
  <c r="P67" i="1"/>
  <c r="S67" i="1" s="1"/>
  <c r="O67" i="1"/>
  <c r="R67" i="1" s="1"/>
  <c r="E67" i="1"/>
  <c r="Q66" i="1"/>
  <c r="P66" i="1"/>
  <c r="S66" i="1" s="1"/>
  <c r="O66" i="1"/>
  <c r="R66" i="1" s="1"/>
  <c r="E66" i="1"/>
  <c r="Q65" i="1"/>
  <c r="P65" i="1"/>
  <c r="S65" i="1" s="1"/>
  <c r="O65" i="1"/>
  <c r="R65" i="1" s="1"/>
  <c r="E65" i="1"/>
  <c r="Q64" i="1"/>
  <c r="T64" i="1" s="1"/>
  <c r="P64" i="1"/>
  <c r="S64" i="1" s="1"/>
  <c r="O64" i="1"/>
  <c r="R64" i="1" s="1"/>
  <c r="E64" i="1"/>
  <c r="Q63" i="1"/>
  <c r="P63" i="1"/>
  <c r="S63" i="1" s="1"/>
  <c r="O63" i="1"/>
  <c r="R63" i="1" s="1"/>
  <c r="E63" i="1"/>
  <c r="Q62" i="1"/>
  <c r="P62" i="1"/>
  <c r="S62" i="1" s="1"/>
  <c r="O62" i="1"/>
  <c r="R62" i="1" s="1"/>
  <c r="E62" i="1"/>
  <c r="Q61" i="1"/>
  <c r="P61" i="1"/>
  <c r="S61" i="1" s="1"/>
  <c r="O61" i="1"/>
  <c r="R61" i="1" s="1"/>
  <c r="E61" i="1"/>
  <c r="Q60" i="1"/>
  <c r="Q68" i="1" s="1"/>
  <c r="P60" i="1"/>
  <c r="O60" i="1"/>
  <c r="E60" i="1"/>
  <c r="N59" i="1"/>
  <c r="M59" i="1"/>
  <c r="L59" i="1"/>
  <c r="K59" i="1"/>
  <c r="J59" i="1"/>
  <c r="I59" i="1"/>
  <c r="H59" i="1"/>
  <c r="G59" i="1"/>
  <c r="F59" i="1"/>
  <c r="D59" i="1"/>
  <c r="C59" i="1"/>
  <c r="Q58" i="1"/>
  <c r="P58" i="1"/>
  <c r="S58" i="1" s="1"/>
  <c r="O58" i="1"/>
  <c r="R58" i="1" s="1"/>
  <c r="E58" i="1"/>
  <c r="Q57" i="1"/>
  <c r="T57" i="1" s="1"/>
  <c r="P57" i="1"/>
  <c r="S57" i="1" s="1"/>
  <c r="O57" i="1"/>
  <c r="R57" i="1" s="1"/>
  <c r="E57" i="1"/>
  <c r="Q56" i="1"/>
  <c r="P56" i="1"/>
  <c r="P59" i="1" s="1"/>
  <c r="S59" i="1" s="1"/>
  <c r="O56" i="1"/>
  <c r="R56" i="1" s="1"/>
  <c r="E56" i="1"/>
  <c r="E59" i="1" s="1"/>
  <c r="N55" i="1"/>
  <c r="M55" i="1"/>
  <c r="L55" i="1"/>
  <c r="K55" i="1"/>
  <c r="J55" i="1"/>
  <c r="I55" i="1"/>
  <c r="H55" i="1"/>
  <c r="G55" i="1"/>
  <c r="F55" i="1"/>
  <c r="D55" i="1"/>
  <c r="C55" i="1"/>
  <c r="Q54" i="1"/>
  <c r="T54" i="1" s="1"/>
  <c r="P54" i="1"/>
  <c r="S54" i="1" s="1"/>
  <c r="O54" i="1"/>
  <c r="R54" i="1" s="1"/>
  <c r="E54" i="1"/>
  <c r="Q53" i="1"/>
  <c r="P53" i="1"/>
  <c r="S53" i="1" s="1"/>
  <c r="O53" i="1"/>
  <c r="R53" i="1" s="1"/>
  <c r="E53" i="1"/>
  <c r="Q52" i="1"/>
  <c r="P52" i="1"/>
  <c r="S52" i="1" s="1"/>
  <c r="O52" i="1"/>
  <c r="R52" i="1" s="1"/>
  <c r="E52" i="1"/>
  <c r="Q51" i="1"/>
  <c r="P51" i="1"/>
  <c r="S51" i="1" s="1"/>
  <c r="O51" i="1"/>
  <c r="R51" i="1" s="1"/>
  <c r="E51" i="1"/>
  <c r="Q50" i="1"/>
  <c r="T50" i="1" s="1"/>
  <c r="P50" i="1"/>
  <c r="S50" i="1" s="1"/>
  <c r="O50" i="1"/>
  <c r="R50" i="1" s="1"/>
  <c r="E50" i="1"/>
  <c r="Q49" i="1"/>
  <c r="P49" i="1"/>
  <c r="S49" i="1" s="1"/>
  <c r="O49" i="1"/>
  <c r="R49" i="1" s="1"/>
  <c r="E49" i="1"/>
  <c r="Q48" i="1"/>
  <c r="P48" i="1"/>
  <c r="S48" i="1" s="1"/>
  <c r="O48" i="1"/>
  <c r="R48" i="1" s="1"/>
  <c r="E48" i="1"/>
  <c r="Q47" i="1"/>
  <c r="P47" i="1"/>
  <c r="S47" i="1" s="1"/>
  <c r="O47" i="1"/>
  <c r="O55" i="1" s="1"/>
  <c r="R55" i="1" s="1"/>
  <c r="E47" i="1"/>
  <c r="N46" i="1"/>
  <c r="N105" i="1" s="1"/>
  <c r="N107" i="1" s="1"/>
  <c r="M46" i="1"/>
  <c r="M105" i="1" s="1"/>
  <c r="M107" i="1" s="1"/>
  <c r="L46" i="1"/>
  <c r="L105" i="1" s="1"/>
  <c r="L107" i="1" s="1"/>
  <c r="K46" i="1"/>
  <c r="J46" i="1"/>
  <c r="J105" i="1" s="1"/>
  <c r="J107" i="1" s="1"/>
  <c r="I46" i="1"/>
  <c r="I105" i="1" s="1"/>
  <c r="I107" i="1" s="1"/>
  <c r="H46" i="1"/>
  <c r="H105" i="1" s="1"/>
  <c r="H107" i="1" s="1"/>
  <c r="G46" i="1"/>
  <c r="F46" i="1"/>
  <c r="F105" i="1" s="1"/>
  <c r="F107" i="1" s="1"/>
  <c r="D46" i="1"/>
  <c r="D105" i="1" s="1"/>
  <c r="D107" i="1" s="1"/>
  <c r="C46" i="1"/>
  <c r="C105" i="1" s="1"/>
  <c r="C107" i="1" s="1"/>
  <c r="Q45" i="1"/>
  <c r="P45" i="1"/>
  <c r="S45" i="1" s="1"/>
  <c r="O45" i="1"/>
  <c r="R45" i="1" s="1"/>
  <c r="E45" i="1"/>
  <c r="T45" i="1" s="1"/>
  <c r="Q44" i="1"/>
  <c r="P44" i="1"/>
  <c r="S44" i="1" s="1"/>
  <c r="O44" i="1"/>
  <c r="R44" i="1" s="1"/>
  <c r="E44" i="1"/>
  <c r="Q43" i="1"/>
  <c r="T43" i="1" s="1"/>
  <c r="P43" i="1"/>
  <c r="S43" i="1" s="1"/>
  <c r="O43" i="1"/>
  <c r="R43" i="1" s="1"/>
  <c r="E43" i="1"/>
  <c r="Q42" i="1"/>
  <c r="P42" i="1"/>
  <c r="S42" i="1" s="1"/>
  <c r="O42" i="1"/>
  <c r="R42" i="1" s="1"/>
  <c r="E42" i="1"/>
  <c r="Q41" i="1"/>
  <c r="P41" i="1"/>
  <c r="S41" i="1" s="1"/>
  <c r="O41" i="1"/>
  <c r="R41" i="1" s="1"/>
  <c r="E41" i="1"/>
  <c r="T41" i="1" s="1"/>
  <c r="Q40" i="1"/>
  <c r="P40" i="1"/>
  <c r="S40" i="1" s="1"/>
  <c r="O40" i="1"/>
  <c r="R40" i="1" s="1"/>
  <c r="E40" i="1"/>
  <c r="Q39" i="1"/>
  <c r="P39" i="1"/>
  <c r="S39" i="1" s="1"/>
  <c r="O39" i="1"/>
  <c r="R39" i="1" s="1"/>
  <c r="E39" i="1"/>
  <c r="T39" i="1" s="1"/>
  <c r="Q38" i="1"/>
  <c r="P38" i="1"/>
  <c r="S38" i="1" s="1"/>
  <c r="O38" i="1"/>
  <c r="R38" i="1" s="1"/>
  <c r="E38" i="1"/>
  <c r="Q37" i="1"/>
  <c r="T37" i="1" s="1"/>
  <c r="P37" i="1"/>
  <c r="S37" i="1" s="1"/>
  <c r="O37" i="1"/>
  <c r="R37" i="1" s="1"/>
  <c r="E37" i="1"/>
  <c r="Q36" i="1"/>
  <c r="P36" i="1"/>
  <c r="S36" i="1" s="1"/>
  <c r="O36" i="1"/>
  <c r="R36" i="1" s="1"/>
  <c r="E36" i="1"/>
  <c r="Q35" i="1"/>
  <c r="P35" i="1"/>
  <c r="S35" i="1" s="1"/>
  <c r="O35" i="1"/>
  <c r="R35" i="1" s="1"/>
  <c r="E35" i="1"/>
  <c r="T35" i="1" s="1"/>
  <c r="Q34" i="1"/>
  <c r="P34" i="1"/>
  <c r="S34" i="1" s="1"/>
  <c r="O34" i="1"/>
  <c r="R34" i="1" s="1"/>
  <c r="E34" i="1"/>
  <c r="Q33" i="1"/>
  <c r="P33" i="1"/>
  <c r="S33" i="1" s="1"/>
  <c r="O33" i="1"/>
  <c r="R33" i="1" s="1"/>
  <c r="E33" i="1"/>
  <c r="T33" i="1" s="1"/>
  <c r="Q32" i="1"/>
  <c r="P32" i="1"/>
  <c r="S32" i="1" s="1"/>
  <c r="O32" i="1"/>
  <c r="R32" i="1" s="1"/>
  <c r="E32" i="1"/>
  <c r="Q31" i="1"/>
  <c r="T31" i="1" s="1"/>
  <c r="P31" i="1"/>
  <c r="S31" i="1" s="1"/>
  <c r="O31" i="1"/>
  <c r="R31" i="1" s="1"/>
  <c r="E31" i="1"/>
  <c r="Q30" i="1"/>
  <c r="P30" i="1"/>
  <c r="S30" i="1" s="1"/>
  <c r="O30" i="1"/>
  <c r="R30" i="1" s="1"/>
  <c r="E30" i="1"/>
  <c r="Q29" i="1"/>
  <c r="T29" i="1" s="1"/>
  <c r="P29" i="1"/>
  <c r="S29" i="1" s="1"/>
  <c r="O29" i="1"/>
  <c r="R29" i="1" s="1"/>
  <c r="E29" i="1"/>
  <c r="Q28" i="1"/>
  <c r="P28" i="1"/>
  <c r="S28" i="1" s="1"/>
  <c r="O28" i="1"/>
  <c r="R28" i="1" s="1"/>
  <c r="E28" i="1"/>
  <c r="Q27" i="1"/>
  <c r="T27" i="1" s="1"/>
  <c r="P27" i="1"/>
  <c r="S27" i="1" s="1"/>
  <c r="O27" i="1"/>
  <c r="R27" i="1" s="1"/>
  <c r="E27" i="1"/>
  <c r="Q26" i="1"/>
  <c r="P26" i="1"/>
  <c r="S26" i="1" s="1"/>
  <c r="O26" i="1"/>
  <c r="R26" i="1" s="1"/>
  <c r="E26" i="1"/>
  <c r="Q25" i="1"/>
  <c r="P25" i="1"/>
  <c r="S25" i="1" s="1"/>
  <c r="O25" i="1"/>
  <c r="R25" i="1" s="1"/>
  <c r="E25" i="1"/>
  <c r="Q24" i="1"/>
  <c r="T24" i="1" s="1"/>
  <c r="P24" i="1"/>
  <c r="S24" i="1" s="1"/>
  <c r="O24" i="1"/>
  <c r="R24" i="1" s="1"/>
  <c r="E24" i="1"/>
  <c r="Q23" i="1"/>
  <c r="P23" i="1"/>
  <c r="S23" i="1" s="1"/>
  <c r="O23" i="1"/>
  <c r="R23" i="1" s="1"/>
  <c r="E23" i="1"/>
  <c r="T23" i="1" s="1"/>
  <c r="Q22" i="1"/>
  <c r="P22" i="1"/>
  <c r="S22" i="1" s="1"/>
  <c r="O22" i="1"/>
  <c r="R22" i="1" s="1"/>
  <c r="E22" i="1"/>
  <c r="Q21" i="1"/>
  <c r="P21" i="1"/>
  <c r="S21" i="1" s="1"/>
  <c r="O21" i="1"/>
  <c r="R21" i="1" s="1"/>
  <c r="E21" i="1"/>
  <c r="Q20" i="1"/>
  <c r="T20" i="1" s="1"/>
  <c r="P20" i="1"/>
  <c r="S20" i="1" s="1"/>
  <c r="O20" i="1"/>
  <c r="R20" i="1" s="1"/>
  <c r="E20" i="1"/>
  <c r="Q19" i="1"/>
  <c r="P19" i="1"/>
  <c r="S19" i="1" s="1"/>
  <c r="O19" i="1"/>
  <c r="R19" i="1" s="1"/>
  <c r="E19" i="1"/>
  <c r="T19" i="1" s="1"/>
  <c r="Q18" i="1"/>
  <c r="P18" i="1"/>
  <c r="S18" i="1" s="1"/>
  <c r="O18" i="1"/>
  <c r="R18" i="1" s="1"/>
  <c r="E18" i="1"/>
  <c r="Q17" i="1"/>
  <c r="P17" i="1"/>
  <c r="S17" i="1" s="1"/>
  <c r="O17" i="1"/>
  <c r="R17" i="1" s="1"/>
  <c r="E17" i="1"/>
  <c r="T17" i="1" s="1"/>
  <c r="Q16" i="1"/>
  <c r="P16" i="1"/>
  <c r="S16" i="1" s="1"/>
  <c r="O16" i="1"/>
  <c r="R16" i="1" s="1"/>
  <c r="E16" i="1"/>
  <c r="Q15" i="1"/>
  <c r="T15" i="1" s="1"/>
  <c r="P15" i="1"/>
  <c r="S15" i="1" s="1"/>
  <c r="O15" i="1"/>
  <c r="R15" i="1" s="1"/>
  <c r="E15" i="1"/>
  <c r="Q14" i="1"/>
  <c r="P14" i="1"/>
  <c r="S14" i="1" s="1"/>
  <c r="O14" i="1"/>
  <c r="R14" i="1" s="1"/>
  <c r="E14" i="1"/>
  <c r="Q13" i="1"/>
  <c r="T13" i="1" s="1"/>
  <c r="P13" i="1"/>
  <c r="S13" i="1" s="1"/>
  <c r="O13" i="1"/>
  <c r="R13" i="1" s="1"/>
  <c r="E13" i="1"/>
  <c r="Q12" i="1"/>
  <c r="P12" i="1"/>
  <c r="S12" i="1" s="1"/>
  <c r="O12" i="1"/>
  <c r="R12" i="1" s="1"/>
  <c r="E12" i="1"/>
  <c r="Q11" i="1"/>
  <c r="T11" i="1" s="1"/>
  <c r="P11" i="1"/>
  <c r="S11" i="1" s="1"/>
  <c r="O11" i="1"/>
  <c r="R11" i="1" s="1"/>
  <c r="E11" i="1"/>
  <c r="Q10" i="1"/>
  <c r="P10" i="1"/>
  <c r="S10" i="1" s="1"/>
  <c r="O10" i="1"/>
  <c r="R10" i="1" s="1"/>
  <c r="E10" i="1"/>
  <c r="Q9" i="1"/>
  <c r="P9" i="1"/>
  <c r="S9" i="1" s="1"/>
  <c r="O9" i="1"/>
  <c r="R9" i="1" s="1"/>
  <c r="E9" i="1"/>
  <c r="Q8" i="1"/>
  <c r="T8" i="1" s="1"/>
  <c r="P8" i="1"/>
  <c r="S8" i="1" s="1"/>
  <c r="O8" i="1"/>
  <c r="R8" i="1" s="1"/>
  <c r="E8" i="1"/>
  <c r="Q7" i="1"/>
  <c r="T7" i="1" s="1"/>
  <c r="P7" i="1"/>
  <c r="S7" i="1" s="1"/>
  <c r="O7" i="1"/>
  <c r="R7" i="1" s="1"/>
  <c r="E7" i="1"/>
  <c r="Q6" i="1"/>
  <c r="P6" i="1"/>
  <c r="S6" i="1" s="1"/>
  <c r="O6" i="1"/>
  <c r="R6" i="1" s="1"/>
  <c r="E6" i="1"/>
  <c r="T6" i="1" s="1"/>
  <c r="Q5" i="1"/>
  <c r="P5" i="1"/>
  <c r="S5" i="1" s="1"/>
  <c r="O5" i="1"/>
  <c r="R5" i="1" s="1"/>
  <c r="E5" i="1"/>
  <c r="Q4" i="1"/>
  <c r="T4" i="1" s="1"/>
  <c r="P4" i="1"/>
  <c r="S4" i="1" s="1"/>
  <c r="O4" i="1"/>
  <c r="R4" i="1" s="1"/>
  <c r="E4" i="1"/>
  <c r="T5" i="1" l="1"/>
  <c r="T9" i="1"/>
  <c r="T12" i="1"/>
  <c r="T14" i="1"/>
  <c r="T16" i="1"/>
  <c r="T18" i="1"/>
  <c r="T21" i="1"/>
  <c r="T22" i="1"/>
  <c r="T25" i="1"/>
  <c r="T28" i="1"/>
  <c r="T30" i="1"/>
  <c r="T32" i="1"/>
  <c r="T34" i="1"/>
  <c r="T36" i="1"/>
  <c r="T38" i="1"/>
  <c r="T40" i="1"/>
  <c r="T42" i="1"/>
  <c r="T44" i="1"/>
  <c r="T48" i="1"/>
  <c r="T49" i="1"/>
  <c r="T51" i="1"/>
  <c r="T53" i="1"/>
  <c r="S56" i="1"/>
  <c r="T58" i="1"/>
  <c r="T60" i="1"/>
  <c r="T61" i="1"/>
  <c r="E68" i="1"/>
  <c r="T62" i="1"/>
  <c r="T63" i="1"/>
  <c r="T65" i="1"/>
  <c r="T67" i="1"/>
  <c r="T69" i="1"/>
  <c r="T70" i="1"/>
  <c r="T72" i="1"/>
  <c r="P74" i="1"/>
  <c r="S74" i="1" s="1"/>
  <c r="T76" i="1"/>
  <c r="T77" i="1"/>
  <c r="T79" i="1"/>
  <c r="T80" i="1"/>
  <c r="P81" i="1"/>
  <c r="S81" i="1" s="1"/>
  <c r="T84" i="1"/>
  <c r="T86" i="1"/>
  <c r="T88" i="1"/>
  <c r="T93" i="1"/>
  <c r="T100" i="1"/>
  <c r="T101" i="1"/>
  <c r="T102" i="1"/>
  <c r="T68" i="1"/>
  <c r="P95" i="1"/>
  <c r="S95" i="1" s="1"/>
  <c r="E55" i="1"/>
  <c r="T66" i="1"/>
  <c r="E74" i="1"/>
  <c r="T75" i="1"/>
  <c r="Q81" i="1"/>
  <c r="T87" i="1"/>
  <c r="E95" i="1"/>
  <c r="T95" i="1" s="1"/>
  <c r="Q104" i="1"/>
  <c r="T96" i="1"/>
  <c r="R106" i="1"/>
  <c r="Q106" i="1"/>
  <c r="T106" i="1" s="1"/>
  <c r="O59" i="1"/>
  <c r="R59" i="1" s="1"/>
  <c r="Q46" i="1"/>
  <c r="G105" i="1"/>
  <c r="G107" i="1" s="1"/>
  <c r="K105" i="1"/>
  <c r="K107" i="1" s="1"/>
  <c r="P46" i="1"/>
  <c r="S46" i="1" s="1"/>
  <c r="P55" i="1"/>
  <c r="S55" i="1" s="1"/>
  <c r="Q59" i="1"/>
  <c r="T59" i="1" s="1"/>
  <c r="O74" i="1"/>
  <c r="R74" i="1" s="1"/>
  <c r="E81" i="1"/>
  <c r="Q90" i="1"/>
  <c r="T90" i="1" s="1"/>
  <c r="T82" i="1"/>
  <c r="T83" i="1"/>
  <c r="O95" i="1"/>
  <c r="R95" i="1" s="1"/>
  <c r="R91" i="1"/>
  <c r="E104" i="1"/>
  <c r="T97" i="1"/>
  <c r="P68" i="1"/>
  <c r="S68" i="1" s="1"/>
  <c r="S60" i="1"/>
  <c r="E46" i="1"/>
  <c r="E105" i="1" s="1"/>
  <c r="E107" i="1" s="1"/>
  <c r="O46" i="1"/>
  <c r="R46" i="1" s="1"/>
  <c r="T10" i="1"/>
  <c r="T26" i="1"/>
  <c r="Q55" i="1"/>
  <c r="T47" i="1"/>
  <c r="T52" i="1"/>
  <c r="O68" i="1"/>
  <c r="R68" i="1" s="1"/>
  <c r="T73" i="1"/>
  <c r="O81" i="1"/>
  <c r="R81" i="1" s="1"/>
  <c r="T94" i="1"/>
  <c r="O104" i="1"/>
  <c r="R104" i="1" s="1"/>
  <c r="R47" i="1"/>
  <c r="T56" i="1"/>
  <c r="Q74" i="1"/>
  <c r="T74" i="1" s="1"/>
  <c r="R75" i="1"/>
  <c r="R82" i="1"/>
  <c r="T91" i="1"/>
  <c r="R60" i="1"/>
  <c r="S82" i="1"/>
  <c r="S96" i="1"/>
  <c r="T81" i="1" l="1"/>
  <c r="P105" i="1"/>
  <c r="P107" i="1" s="1"/>
  <c r="S107" i="1" s="1"/>
  <c r="T104" i="1"/>
  <c r="T46" i="1"/>
  <c r="T55" i="1"/>
  <c r="O105" i="1"/>
  <c r="Q105" i="1"/>
  <c r="S105" i="1" l="1"/>
  <c r="Q107" i="1"/>
  <c r="T107" i="1" s="1"/>
  <c r="T105" i="1"/>
  <c r="O107" i="1"/>
  <c r="R107" i="1" s="1"/>
  <c r="R105" i="1"/>
</calcChain>
</file>

<file path=xl/sharedStrings.xml><?xml version="1.0" encoding="utf-8"?>
<sst xmlns="http://schemas.openxmlformats.org/spreadsheetml/2006/main" count="131" uniqueCount="123">
  <si>
    <t>平成２８年７月１０日執行　参議院議員通常選挙（選挙区）投票区別投票結果</t>
    <rPh sb="0" eb="2">
      <t>ヘイセイ</t>
    </rPh>
    <rPh sb="4" eb="5">
      <t>ネン</t>
    </rPh>
    <rPh sb="6" eb="7">
      <t>ツキ</t>
    </rPh>
    <rPh sb="9" eb="10">
      <t>ニチ</t>
    </rPh>
    <rPh sb="10" eb="12">
      <t>シッコウ</t>
    </rPh>
    <rPh sb="13" eb="16">
      <t>サンギイン</t>
    </rPh>
    <rPh sb="16" eb="18">
      <t>ギイン</t>
    </rPh>
    <rPh sb="18" eb="20">
      <t>ツウジョウ</t>
    </rPh>
    <rPh sb="20" eb="22">
      <t>センキョ</t>
    </rPh>
    <rPh sb="23" eb="26">
      <t>センキョク</t>
    </rPh>
    <rPh sb="27" eb="29">
      <t>トウヒョウ</t>
    </rPh>
    <rPh sb="29" eb="31">
      <t>クベツ</t>
    </rPh>
    <rPh sb="31" eb="33">
      <t>トウヒョウ</t>
    </rPh>
    <rPh sb="33" eb="35">
      <t>ケッカ</t>
    </rPh>
    <phoneticPr fontId="3"/>
  </si>
  <si>
    <t>区</t>
    <rPh sb="0" eb="1">
      <t>ク</t>
    </rPh>
    <phoneticPr fontId="7"/>
  </si>
  <si>
    <t>投票署名</t>
    <rPh sb="0" eb="2">
      <t>トウヒョウ</t>
    </rPh>
    <rPh sb="2" eb="4">
      <t>ショメイ</t>
    </rPh>
    <phoneticPr fontId="3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</si>
  <si>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</si>
  <si>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当日投票者数①</t>
    <rPh sb="0" eb="2">
      <t>トウジツ</t>
    </rPh>
    <phoneticPr fontId="8"/>
  </si>
  <si>
    <t>期日前投票者数②</t>
    <rPh sb="0" eb="2">
      <t>キジツ</t>
    </rPh>
    <rPh sb="2" eb="3">
      <t>ゼン</t>
    </rPh>
    <phoneticPr fontId="8"/>
  </si>
  <si>
    <t>不在者投票者数③</t>
    <rPh sb="0" eb="2">
      <t>フザイ</t>
    </rPh>
    <rPh sb="2" eb="3">
      <t>シャ</t>
    </rPh>
    <rPh sb="3" eb="6">
      <t>トウヒョウシャ</t>
    </rPh>
    <phoneticPr fontId="8"/>
  </si>
  <si>
    <t>投票者数(①+②+③)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</si>
  <si>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5"/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</si>
  <si>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</si>
  <si>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</si>
  <si>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</si>
  <si>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男</t>
    <phoneticPr fontId="7"/>
  </si>
  <si>
    <t>女</t>
    <phoneticPr fontId="7"/>
  </si>
  <si>
    <t>計</t>
    <phoneticPr fontId="7"/>
  </si>
  <si>
    <t>計</t>
    <phoneticPr fontId="7"/>
  </si>
  <si>
    <t>男</t>
  </si>
  <si>
    <t>女</t>
  </si>
  <si>
    <t>計</t>
  </si>
  <si>
    <t>遷喬小学校</t>
  </si>
  <si>
    <t>久松会館</t>
  </si>
  <si>
    <t>醇風小学校</t>
  </si>
  <si>
    <t>西中学校</t>
  </si>
  <si>
    <t>城北小学校</t>
  </si>
  <si>
    <t>浜坂小学校</t>
  </si>
  <si>
    <t>富桑小学校</t>
  </si>
  <si>
    <t>明徳小学校</t>
  </si>
  <si>
    <t>日進小学校</t>
  </si>
  <si>
    <t>山の手体育館</t>
  </si>
  <si>
    <t>修立小学校</t>
  </si>
  <si>
    <t>東中学校</t>
  </si>
  <si>
    <t>稲葉山小学校</t>
  </si>
  <si>
    <t>東デイサービスセンター</t>
  </si>
  <si>
    <t>南中学校</t>
  </si>
  <si>
    <t>勤労青少年ホーム</t>
  </si>
  <si>
    <t>面影小学校</t>
  </si>
  <si>
    <t>津ノ井小学校</t>
  </si>
  <si>
    <t>米里体育館</t>
  </si>
  <si>
    <t>倉田体育館</t>
  </si>
  <si>
    <t>鳥取県漁業協同組合</t>
  </si>
  <si>
    <t>賀露町七区公民館</t>
  </si>
  <si>
    <t>大正小学校</t>
  </si>
  <si>
    <t>美和小学校</t>
  </si>
  <si>
    <t>神戸地区公民館</t>
  </si>
  <si>
    <t>岩坪生活改善センター</t>
  </si>
  <si>
    <t>東郷地区公民館</t>
  </si>
  <si>
    <t>高路公民館</t>
  </si>
  <si>
    <t>世紀小学校</t>
  </si>
  <si>
    <t>松保地区公民館</t>
  </si>
  <si>
    <t>豊実地区公民館</t>
  </si>
  <si>
    <t>上原多目的集会施設</t>
  </si>
  <si>
    <t>河内生活改善センター</t>
  </si>
  <si>
    <t>湖山小学校</t>
  </si>
  <si>
    <t>国際交流プラザ</t>
  </si>
  <si>
    <t>末恒小学校</t>
  </si>
  <si>
    <t>湖南学園小学校</t>
  </si>
  <si>
    <t>矢矯公民館</t>
  </si>
  <si>
    <t>美保南小学校</t>
  </si>
  <si>
    <t>中ノ郷小学校</t>
  </si>
  <si>
    <t>若葉台体育館</t>
  </si>
  <si>
    <t>面影地区公民館</t>
  </si>
  <si>
    <t>鳥取計</t>
    <rPh sb="0" eb="2">
      <t>トットリ</t>
    </rPh>
    <rPh sb="2" eb="3">
      <t>ケイ</t>
    </rPh>
    <phoneticPr fontId="5"/>
  </si>
  <si>
    <t>あおば地区公民館</t>
  </si>
  <si>
    <t>宮下地区公民館</t>
  </si>
  <si>
    <t>国府町コミュニティセンター</t>
  </si>
  <si>
    <t>谷地区公民館</t>
  </si>
  <si>
    <t>成器地区公民館</t>
  </si>
  <si>
    <t>山のめぐみ館</t>
  </si>
  <si>
    <t>大茅地区公民館</t>
  </si>
  <si>
    <t>扇の里交流館</t>
  </si>
  <si>
    <t>国府計</t>
    <rPh sb="0" eb="2">
      <t>コクフ</t>
    </rPh>
    <rPh sb="2" eb="3">
      <t>ケイ</t>
    </rPh>
    <phoneticPr fontId="5"/>
  </si>
  <si>
    <t>福部町コミュニティセンター</t>
  </si>
  <si>
    <t>山湯山農業センター</t>
  </si>
  <si>
    <t>福部町久志羅集会所</t>
  </si>
  <si>
    <t>福部計</t>
    <rPh sb="0" eb="2">
      <t>フクベ</t>
    </rPh>
    <rPh sb="2" eb="3">
      <t>ケイ</t>
    </rPh>
    <phoneticPr fontId="5"/>
  </si>
  <si>
    <t>鳥取市河原町総合支所</t>
  </si>
  <si>
    <t>国英地区公民館</t>
  </si>
  <si>
    <t>散岐小学校体育館</t>
  </si>
  <si>
    <t>水根公会堂</t>
  </si>
  <si>
    <t>河原町総合体育館</t>
  </si>
  <si>
    <t>西郷地区公民館</t>
  </si>
  <si>
    <t>小河内公民館</t>
  </si>
  <si>
    <t>北村公民館</t>
  </si>
  <si>
    <t>河原計</t>
    <rPh sb="0" eb="2">
      <t>カワハラ</t>
    </rPh>
    <rPh sb="2" eb="3">
      <t>ケイ</t>
    </rPh>
    <phoneticPr fontId="5"/>
  </si>
  <si>
    <t>用瀬町民会館</t>
  </si>
  <si>
    <t>大村電化農協会館</t>
  </si>
  <si>
    <t>社地区公民館</t>
  </si>
  <si>
    <t>用瀬町屋住多目的集会所</t>
  </si>
  <si>
    <t>用瀬町江波多目的集会所</t>
  </si>
  <si>
    <t>用瀬計</t>
    <rPh sb="0" eb="2">
      <t>モチガセ</t>
    </rPh>
    <rPh sb="2" eb="3">
      <t>ケイ</t>
    </rPh>
    <phoneticPr fontId="5"/>
  </si>
  <si>
    <t>佐治町地域活性化センター</t>
  </si>
  <si>
    <t>プラザ佐治記念ホール</t>
  </si>
  <si>
    <t>佐治町西佐治会館</t>
  </si>
  <si>
    <t>佐治町山王ふれあい会館</t>
  </si>
  <si>
    <t>佐治町津無生活改善センター</t>
  </si>
  <si>
    <t>佐治町津野ふれあいの館</t>
  </si>
  <si>
    <t>佐治計</t>
    <rPh sb="0" eb="2">
      <t>サジ</t>
    </rPh>
    <rPh sb="2" eb="3">
      <t>ケイ</t>
    </rPh>
    <phoneticPr fontId="5"/>
  </si>
  <si>
    <t>宝木地区公民館</t>
  </si>
  <si>
    <t>鳥取市気高人権福祉センター</t>
  </si>
  <si>
    <t>瑞穂地区公民館</t>
  </si>
  <si>
    <t>市営住宅矢口団地集会所</t>
  </si>
  <si>
    <t>逢坂地区公民館</t>
  </si>
  <si>
    <t>気高町コミュニティセンター</t>
  </si>
  <si>
    <t>浜村小学校</t>
  </si>
  <si>
    <t>船磯公民館</t>
  </si>
  <si>
    <t>気高計</t>
    <rPh sb="0" eb="2">
      <t>ケタカ</t>
    </rPh>
    <rPh sb="2" eb="3">
      <t>ケイ</t>
    </rPh>
    <phoneticPr fontId="5"/>
  </si>
  <si>
    <t>鹿野町農業者トレーニングセンター</t>
  </si>
  <si>
    <t>勝谷地区公民館</t>
  </si>
  <si>
    <t>小鷲河地区公民館</t>
  </si>
  <si>
    <t>鹿野町河内生活改善センター</t>
  </si>
  <si>
    <t>鹿野計</t>
    <rPh sb="0" eb="2">
      <t>シカノ</t>
    </rPh>
    <rPh sb="2" eb="3">
      <t>ケイ</t>
    </rPh>
    <phoneticPr fontId="5"/>
  </si>
  <si>
    <t>青谷地区公民館</t>
  </si>
  <si>
    <t>青谷小学校体育館</t>
  </si>
  <si>
    <t>中郷地区公民館</t>
  </si>
  <si>
    <t>絹見公民館</t>
  </si>
  <si>
    <t>日置谷地区公民館</t>
  </si>
  <si>
    <t>勝部地区公民館</t>
  </si>
  <si>
    <t>日置地区公民館</t>
  </si>
  <si>
    <t>八葉寺公民館</t>
  </si>
  <si>
    <t>青谷計</t>
    <rPh sb="0" eb="2">
      <t>アオヤ</t>
    </rPh>
    <rPh sb="2" eb="3">
      <t>ケイ</t>
    </rPh>
    <phoneticPr fontId="5"/>
  </si>
  <si>
    <t>合計</t>
    <rPh sb="0" eb="2">
      <t>ゴウケイ</t>
    </rPh>
    <phoneticPr fontId="3"/>
  </si>
  <si>
    <t>在外計</t>
    <rPh sb="0" eb="2">
      <t>ザイガイ</t>
    </rPh>
    <rPh sb="2" eb="3">
      <t>ケイ</t>
    </rPh>
    <phoneticPr fontId="3"/>
  </si>
  <si>
    <t>総計</t>
    <rPh sb="0" eb="2">
      <t>ソウケイ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</si>
</sst>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6" fillId="0" borderId="0" xfId="1" applyFont="1" applyAlignment="1">
      <alignment vertical="center" shrinkToFit="1"/>
    </xf>
    <xf numFmtId="38" fontId="6" fillId="0" borderId="0" xfId="1" applyFont="1" applyAlignment="1">
      <alignment horizontal="center" vertical="center" shrinkToFit="1"/>
    </xf>
    <xf numFmtId="38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4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7" xfId="1" applyFont="1" applyBorder="1" applyAlignment="1">
      <alignment vertical="center"/>
    </xf>
    <xf numFmtId="38" fontId="6" fillId="0" borderId="7" xfId="1" applyFont="1" applyBorder="1" applyAlignment="1">
      <alignment vertical="center" shrinkToFit="1"/>
    </xf>
    <xf numFmtId="38" fontId="6" fillId="0" borderId="8" xfId="1" applyFont="1" applyBorder="1" applyAlignment="1">
      <alignment vertical="center" shrinkToFit="1"/>
    </xf>
    <xf numFmtId="38" fontId="6" fillId="0" borderId="9" xfId="1" applyFont="1" applyBorder="1" applyAlignment="1">
      <alignment vertical="center" shrinkToFit="1"/>
    </xf>
    <xf numFmtId="38" fontId="6" fillId="0" borderId="10" xfId="1" applyFont="1" applyBorder="1" applyAlignment="1">
      <alignment vertical="center" shrinkToFit="1"/>
    </xf>
    <xf numFmtId="40" fontId="6" fillId="0" borderId="8" xfId="1" applyNumberFormat="1" applyFont="1" applyBorder="1" applyAlignment="1">
      <alignment horizontal="center" vertical="center" shrinkToFit="1"/>
    </xf>
    <xf numFmtId="40" fontId="6" fillId="0" borderId="9" xfId="1" applyNumberFormat="1" applyFont="1" applyBorder="1" applyAlignment="1">
      <alignment horizontal="center" vertical="center" shrinkToFit="1"/>
    </xf>
    <xf numFmtId="40" fontId="6" fillId="0" borderId="10" xfId="1" applyNumberFormat="1" applyFont="1" applyBorder="1" applyAlignment="1">
      <alignment horizontal="center" vertical="center" shrinkToFit="1"/>
    </xf>
    <xf numFmtId="38" fontId="6" fillId="0" borderId="11" xfId="1" applyFont="1" applyBorder="1" applyAlignment="1">
      <alignment vertical="center"/>
    </xf>
    <xf numFmtId="38" fontId="6" fillId="0" borderId="11" xfId="1" applyFont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6" fillId="0" borderId="13" xfId="1" applyFont="1" applyBorder="1" applyAlignment="1">
      <alignment vertical="center" shrinkToFit="1"/>
    </xf>
    <xf numFmtId="38" fontId="6" fillId="0" borderId="14" xfId="1" applyFont="1" applyBorder="1" applyAlignment="1">
      <alignment vertical="center" shrinkToFit="1"/>
    </xf>
    <xf numFmtId="40" fontId="6" fillId="0" borderId="12" xfId="1" applyNumberFormat="1" applyFont="1" applyBorder="1" applyAlignment="1">
      <alignment horizontal="center" vertical="center" shrinkToFit="1"/>
    </xf>
    <xf numFmtId="40" fontId="6" fillId="0" borderId="13" xfId="1" applyNumberFormat="1" applyFont="1" applyBorder="1" applyAlignment="1">
      <alignment horizontal="center" vertical="center" shrinkToFit="1"/>
    </xf>
    <xf numFmtId="40" fontId="6" fillId="0" borderId="14" xfId="1" applyNumberFormat="1" applyFont="1" applyBorder="1" applyAlignment="1">
      <alignment horizontal="center" vertical="center" shrinkToFit="1"/>
    </xf>
    <xf numFmtId="38" fontId="6" fillId="0" borderId="15" xfId="1" applyFont="1" applyBorder="1" applyAlignment="1">
      <alignment vertical="center"/>
    </xf>
    <xf numFmtId="38" fontId="6" fillId="0" borderId="15" xfId="1" applyFont="1" applyBorder="1" applyAlignment="1">
      <alignment vertical="center" shrinkToFit="1"/>
    </xf>
    <xf numFmtId="38" fontId="6" fillId="0" borderId="16" xfId="1" applyFont="1" applyBorder="1" applyAlignment="1">
      <alignment vertical="center" shrinkToFit="1"/>
    </xf>
    <xf numFmtId="38" fontId="6" fillId="0" borderId="17" xfId="1" applyFont="1" applyBorder="1" applyAlignment="1">
      <alignment vertical="center" shrinkToFit="1"/>
    </xf>
    <xf numFmtId="38" fontId="6" fillId="0" borderId="18" xfId="1" applyFont="1" applyBorder="1" applyAlignment="1">
      <alignment vertical="center" shrinkToFit="1"/>
    </xf>
    <xf numFmtId="40" fontId="6" fillId="0" borderId="16" xfId="1" applyNumberFormat="1" applyFont="1" applyBorder="1" applyAlignment="1">
      <alignment horizontal="center" vertical="center" shrinkToFit="1"/>
    </xf>
    <xf numFmtId="40" fontId="6" fillId="0" borderId="17" xfId="1" applyNumberFormat="1" applyFont="1" applyBorder="1" applyAlignment="1">
      <alignment horizontal="center" vertical="center" shrinkToFit="1"/>
    </xf>
    <xf numFmtId="40" fontId="6" fillId="0" borderId="18" xfId="1" applyNumberFormat="1" applyFont="1" applyBorder="1" applyAlignment="1">
      <alignment horizontal="center" vertical="center" shrinkToFit="1"/>
    </xf>
    <xf numFmtId="38" fontId="6" fillId="0" borderId="4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6" fillId="0" borderId="6" xfId="1" applyFont="1" applyBorder="1" applyAlignment="1">
      <alignment vertical="center" shrinkToFit="1"/>
    </xf>
    <xf numFmtId="40" fontId="6" fillId="0" borderId="4" xfId="1" applyNumberFormat="1" applyFont="1" applyBorder="1" applyAlignment="1">
      <alignment horizontal="center" vertical="center" shrinkToFit="1"/>
    </xf>
    <xf numFmtId="40" fontId="6" fillId="0" borderId="5" xfId="1" applyNumberFormat="1" applyFont="1" applyBorder="1" applyAlignment="1">
      <alignment horizontal="center" vertical="center" shrinkToFit="1"/>
    </xf>
    <xf numFmtId="40" fontId="6" fillId="0" borderId="6" xfId="1" applyNumberFormat="1" applyFont="1" applyBorder="1" applyAlignment="1">
      <alignment horizontal="center" vertical="center" shrinkToFit="1"/>
    </xf>
    <xf numFmtId="38" fontId="6" fillId="0" borderId="21" xfId="1" applyFont="1" applyBorder="1" applyAlignment="1">
      <alignment vertical="center"/>
    </xf>
    <xf numFmtId="38" fontId="6" fillId="0" borderId="21" xfId="1" applyFont="1" applyBorder="1" applyAlignment="1">
      <alignment vertical="center" shrinkToFit="1"/>
    </xf>
    <xf numFmtId="38" fontId="6" fillId="0" borderId="22" xfId="1" applyFont="1" applyBorder="1" applyAlignment="1">
      <alignment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24" xfId="1" applyFont="1" applyBorder="1" applyAlignment="1">
      <alignment vertical="center" shrinkToFit="1"/>
    </xf>
    <xf numFmtId="40" fontId="6" fillId="0" borderId="22" xfId="1" applyNumberFormat="1" applyFont="1" applyBorder="1" applyAlignment="1">
      <alignment horizontal="center" vertical="center" shrinkToFit="1"/>
    </xf>
    <xf numFmtId="40" fontId="6" fillId="0" borderId="23" xfId="1" applyNumberFormat="1" applyFont="1" applyBorder="1" applyAlignment="1">
      <alignment horizontal="center" vertical="center" shrinkToFit="1"/>
    </xf>
    <xf numFmtId="40" fontId="6" fillId="0" borderId="24" xfId="1" applyNumberFormat="1" applyFont="1" applyBorder="1" applyAlignment="1">
      <alignment horizontal="center" vertical="center" shrinkToFit="1"/>
    </xf>
    <xf numFmtId="38" fontId="6" fillId="0" borderId="25" xfId="1" applyFont="1" applyBorder="1" applyAlignment="1">
      <alignment vertical="center" shrinkToFit="1"/>
    </xf>
    <xf numFmtId="38" fontId="6" fillId="0" borderId="26" xfId="1" applyFont="1" applyBorder="1" applyAlignment="1">
      <alignment vertical="center" shrinkToFit="1"/>
    </xf>
    <xf numFmtId="38" fontId="6" fillId="0" borderId="27" xfId="1" applyFont="1" applyBorder="1" applyAlignment="1">
      <alignment vertical="center" shrinkToFit="1"/>
    </xf>
    <xf numFmtId="40" fontId="6" fillId="0" borderId="25" xfId="1" applyNumberFormat="1" applyFont="1" applyBorder="1" applyAlignment="1">
      <alignment horizontal="center" vertical="center" shrinkToFit="1"/>
    </xf>
    <xf numFmtId="40" fontId="6" fillId="0" borderId="26" xfId="1" applyNumberFormat="1" applyFont="1" applyBorder="1" applyAlignment="1">
      <alignment horizontal="center" vertical="center" shrinkToFit="1"/>
    </xf>
    <xf numFmtId="40" fontId="6" fillId="0" borderId="27" xfId="1" applyNumberFormat="1" applyFont="1" applyBorder="1" applyAlignment="1">
      <alignment horizontal="center" vertical="center" shrinkToFit="1"/>
    </xf>
    <xf numFmtId="38" fontId="6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 shrinkToFit="1"/>
    </xf>
    <xf numFmtId="38" fontId="6" fillId="0" borderId="1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shrinkToFit="1"/>
    </xf>
    <xf numFmtId="38" fontId="6" fillId="0" borderId="3" xfId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" x14ac:dyDescent="0.15"/>
  <cols>
    <col min="1" max="1" width="3.875" style="4" customWidth="1"/>
    <col min="2" max="2" width="21.375" style="2" customWidth="1"/>
    <col min="3" max="5" width="6.125" style="2" customWidth="1"/>
    <col min="6" max="11" width="7" style="2" customWidth="1"/>
    <col min="12" max="14" width="4.75" style="2" customWidth="1"/>
    <col min="15" max="17" width="6.5" style="2" customWidth="1"/>
    <col min="18" max="20" width="5.75" style="3" customWidth="1"/>
    <col min="21" max="16384" width="9" style="5"/>
  </cols>
  <sheetData>
    <row r="1" spans="1:20" ht="14.25" x14ac:dyDescent="0.15">
      <c r="A1" s="1" t="s">
        <v>0</v>
      </c>
    </row>
    <row r="2" spans="1:20" ht="13.5" customHeight="1" x14ac:dyDescent="0.15">
      <c r="A2" s="57" t="s">
        <v>1</v>
      </c>
      <c r="B2" s="59" t="s">
        <v>2</v>
      </c>
      <c r="C2" s="61" t="s">
        <v>3</v>
      </c>
      <c r="D2" s="61"/>
      <c r="E2" s="61"/>
      <c r="F2" s="56" t="s">
        <v>4</v>
      </c>
      <c r="G2" s="56"/>
      <c r="H2" s="56"/>
      <c r="I2" s="56" t="s">
        <v>5</v>
      </c>
      <c r="J2" s="56"/>
      <c r="K2" s="56"/>
      <c r="L2" s="56" t="s">
        <v>6</v>
      </c>
      <c r="M2" s="56"/>
      <c r="N2" s="56"/>
      <c r="O2" s="56" t="s">
        <v>7</v>
      </c>
      <c r="P2" s="56"/>
      <c r="Q2" s="56"/>
      <c r="R2" s="56" t="s">
        <v>8</v>
      </c>
      <c r="S2" s="56"/>
      <c r="T2" s="56"/>
    </row>
    <row r="3" spans="1:20" s="6" customFormat="1" x14ac:dyDescent="0.15">
      <c r="A3" s="58"/>
      <c r="B3" s="60"/>
      <c r="C3" s="7" t="s">
        <v>9</v>
      </c>
      <c r="D3" s="8" t="s">
        <v>10</v>
      </c>
      <c r="E3" s="9" t="s">
        <v>11</v>
      </c>
      <c r="F3" s="7" t="s">
        <v>12</v>
      </c>
      <c r="G3" s="8" t="s">
        <v>13</v>
      </c>
      <c r="H3" s="9" t="s">
        <v>14</v>
      </c>
      <c r="I3" s="7" t="s">
        <v>12</v>
      </c>
      <c r="J3" s="8" t="s">
        <v>13</v>
      </c>
      <c r="K3" s="9" t="s">
        <v>14</v>
      </c>
      <c r="L3" s="7" t="s">
        <v>12</v>
      </c>
      <c r="M3" s="8" t="s">
        <v>13</v>
      </c>
      <c r="N3" s="9" t="s">
        <v>15</v>
      </c>
      <c r="O3" s="7" t="s">
        <v>16</v>
      </c>
      <c r="P3" s="8" t="s">
        <v>17</v>
      </c>
      <c r="Q3" s="9" t="s">
        <v>18</v>
      </c>
      <c r="R3" s="7" t="s">
        <v>16</v>
      </c>
      <c r="S3" s="8" t="s">
        <v>17</v>
      </c>
      <c r="T3" s="9" t="s">
        <v>18</v>
      </c>
    </row>
    <row r="4" spans="1:20" x14ac:dyDescent="0.15">
      <c r="A4" s="10">
        <v>1</v>
      </c>
      <c r="B4" s="11" t="s">
        <v>19</v>
      </c>
      <c r="C4" s="12">
        <v>877</v>
      </c>
      <c r="D4" s="13">
        <v>1054</v>
      </c>
      <c r="E4" s="14">
        <f>C4+D4</f>
        <v>1931</v>
      </c>
      <c r="F4" s="12">
        <v>385</v>
      </c>
      <c r="G4" s="13">
        <v>456</v>
      </c>
      <c r="H4" s="14">
        <v>841</v>
      </c>
      <c r="I4" s="12">
        <v>132</v>
      </c>
      <c r="J4" s="13">
        <v>161</v>
      </c>
      <c r="K4" s="14">
        <v>293</v>
      </c>
      <c r="L4" s="12">
        <v>9</v>
      </c>
      <c r="M4" s="13">
        <v>9</v>
      </c>
      <c r="N4" s="14">
        <v>18</v>
      </c>
      <c r="O4" s="12">
        <f t="shared" ref="O4:Q45" si="0">F4+I4+L4</f>
        <v>526</v>
      </c>
      <c r="P4" s="13">
        <f t="shared" si="0"/>
        <v>626</v>
      </c>
      <c r="Q4" s="14">
        <f t="shared" si="0"/>
        <v>1152</v>
      </c>
      <c r="R4" s="15">
        <f t="shared" ref="R4:T35" si="1">O4/C4*100</f>
        <v>59.977194982896243</v>
      </c>
      <c r="S4" s="16">
        <f t="shared" si="1"/>
        <v>59.39278937381404</v>
      </c>
      <c r="T4" s="17">
        <f t="shared" si="1"/>
        <v>59.658208182288973</v>
      </c>
    </row>
    <row r="5" spans="1:20" x14ac:dyDescent="0.15">
      <c r="A5" s="18">
        <v>2</v>
      </c>
      <c r="B5" s="19" t="s">
        <v>20</v>
      </c>
      <c r="C5" s="20">
        <v>1520</v>
      </c>
      <c r="D5" s="21">
        <v>1813</v>
      </c>
      <c r="E5" s="22">
        <f t="shared" ref="E5:E72" si="2">C5+D5</f>
        <v>3333</v>
      </c>
      <c r="F5" s="20">
        <v>547</v>
      </c>
      <c r="G5" s="21">
        <v>567</v>
      </c>
      <c r="H5" s="22">
        <v>1114</v>
      </c>
      <c r="I5" s="20">
        <v>353</v>
      </c>
      <c r="J5" s="21">
        <v>426</v>
      </c>
      <c r="K5" s="22">
        <v>779</v>
      </c>
      <c r="L5" s="20">
        <v>17</v>
      </c>
      <c r="M5" s="21">
        <v>15</v>
      </c>
      <c r="N5" s="22">
        <v>32</v>
      </c>
      <c r="O5" s="20">
        <f t="shared" si="0"/>
        <v>917</v>
      </c>
      <c r="P5" s="21">
        <f t="shared" si="0"/>
        <v>1008</v>
      </c>
      <c r="Q5" s="22">
        <f t="shared" si="0"/>
        <v>1925</v>
      </c>
      <c r="R5" s="23">
        <f t="shared" si="1"/>
        <v>60.328947368421048</v>
      </c>
      <c r="S5" s="24">
        <f t="shared" si="1"/>
        <v>55.598455598455601</v>
      </c>
      <c r="T5" s="25">
        <f t="shared" si="1"/>
        <v>57.755775577557756</v>
      </c>
    </row>
    <row r="6" spans="1:20" x14ac:dyDescent="0.15">
      <c r="A6" s="18">
        <v>3</v>
      </c>
      <c r="B6" s="19" t="s">
        <v>21</v>
      </c>
      <c r="C6" s="20">
        <v>947</v>
      </c>
      <c r="D6" s="21">
        <v>1224</v>
      </c>
      <c r="E6" s="22">
        <f t="shared" si="2"/>
        <v>2171</v>
      </c>
      <c r="F6" s="20">
        <v>448</v>
      </c>
      <c r="G6" s="21">
        <v>515</v>
      </c>
      <c r="H6" s="22">
        <v>963</v>
      </c>
      <c r="I6" s="20">
        <v>153</v>
      </c>
      <c r="J6" s="21">
        <v>228</v>
      </c>
      <c r="K6" s="22">
        <v>381</v>
      </c>
      <c r="L6" s="20">
        <v>3</v>
      </c>
      <c r="M6" s="21">
        <v>9</v>
      </c>
      <c r="N6" s="22">
        <v>12</v>
      </c>
      <c r="O6" s="20">
        <f t="shared" si="0"/>
        <v>604</v>
      </c>
      <c r="P6" s="21">
        <f t="shared" si="0"/>
        <v>752</v>
      </c>
      <c r="Q6" s="22">
        <f t="shared" si="0"/>
        <v>1356</v>
      </c>
      <c r="R6" s="23">
        <f t="shared" si="1"/>
        <v>63.780359028511093</v>
      </c>
      <c r="S6" s="24">
        <f t="shared" si="1"/>
        <v>61.437908496732028</v>
      </c>
      <c r="T6" s="25">
        <f t="shared" si="1"/>
        <v>62.459695992630124</v>
      </c>
    </row>
    <row r="7" spans="1:20" x14ac:dyDescent="0.15">
      <c r="A7" s="18">
        <v>4</v>
      </c>
      <c r="B7" s="19" t="s">
        <v>22</v>
      </c>
      <c r="C7" s="20">
        <v>1610</v>
      </c>
      <c r="D7" s="21">
        <v>1935</v>
      </c>
      <c r="E7" s="22">
        <f t="shared" si="2"/>
        <v>3545</v>
      </c>
      <c r="F7" s="20">
        <v>667</v>
      </c>
      <c r="G7" s="21">
        <v>758</v>
      </c>
      <c r="H7" s="22">
        <v>1425</v>
      </c>
      <c r="I7" s="20">
        <v>199</v>
      </c>
      <c r="J7" s="21">
        <v>254</v>
      </c>
      <c r="K7" s="22">
        <v>453</v>
      </c>
      <c r="L7" s="20">
        <v>13</v>
      </c>
      <c r="M7" s="21">
        <v>13</v>
      </c>
      <c r="N7" s="22">
        <v>26</v>
      </c>
      <c r="O7" s="20">
        <f t="shared" si="0"/>
        <v>879</v>
      </c>
      <c r="P7" s="21">
        <f t="shared" si="0"/>
        <v>1025</v>
      </c>
      <c r="Q7" s="22">
        <f t="shared" si="0"/>
        <v>1904</v>
      </c>
      <c r="R7" s="23">
        <f t="shared" si="1"/>
        <v>54.596273291925471</v>
      </c>
      <c r="S7" s="24">
        <f t="shared" si="1"/>
        <v>52.97157622739018</v>
      </c>
      <c r="T7" s="25">
        <f t="shared" si="1"/>
        <v>53.70944992947814</v>
      </c>
    </row>
    <row r="8" spans="1:20" x14ac:dyDescent="0.15">
      <c r="A8" s="18">
        <v>5</v>
      </c>
      <c r="B8" s="19" t="s">
        <v>23</v>
      </c>
      <c r="C8" s="20">
        <v>3637</v>
      </c>
      <c r="D8" s="21">
        <v>4008</v>
      </c>
      <c r="E8" s="22">
        <f t="shared" si="2"/>
        <v>7645</v>
      </c>
      <c r="F8" s="20">
        <v>1186</v>
      </c>
      <c r="G8" s="21">
        <v>1256</v>
      </c>
      <c r="H8" s="22">
        <v>2442</v>
      </c>
      <c r="I8" s="20">
        <v>530</v>
      </c>
      <c r="J8" s="21">
        <v>680</v>
      </c>
      <c r="K8" s="22">
        <v>1210</v>
      </c>
      <c r="L8" s="20">
        <v>25</v>
      </c>
      <c r="M8" s="21">
        <v>10</v>
      </c>
      <c r="N8" s="22">
        <v>35</v>
      </c>
      <c r="O8" s="20">
        <f t="shared" si="0"/>
        <v>1741</v>
      </c>
      <c r="P8" s="21">
        <f t="shared" si="0"/>
        <v>1946</v>
      </c>
      <c r="Q8" s="22">
        <f t="shared" si="0"/>
        <v>3687</v>
      </c>
      <c r="R8" s="23">
        <f t="shared" si="1"/>
        <v>47.869122903491892</v>
      </c>
      <c r="S8" s="24">
        <f t="shared" si="1"/>
        <v>48.552894211576849</v>
      </c>
      <c r="T8" s="25">
        <f t="shared" si="1"/>
        <v>48.227599738391106</v>
      </c>
    </row>
    <row r="9" spans="1:20" x14ac:dyDescent="0.15">
      <c r="A9" s="18">
        <v>6</v>
      </c>
      <c r="B9" s="19" t="s">
        <v>24</v>
      </c>
      <c r="C9" s="20">
        <v>2818</v>
      </c>
      <c r="D9" s="21">
        <v>3170</v>
      </c>
      <c r="E9" s="22">
        <f t="shared" si="2"/>
        <v>5988</v>
      </c>
      <c r="F9" s="20">
        <v>908</v>
      </c>
      <c r="G9" s="21">
        <v>929</v>
      </c>
      <c r="H9" s="22">
        <v>1837</v>
      </c>
      <c r="I9" s="20">
        <v>412</v>
      </c>
      <c r="J9" s="21">
        <v>525</v>
      </c>
      <c r="K9" s="22">
        <v>937</v>
      </c>
      <c r="L9" s="20">
        <v>25</v>
      </c>
      <c r="M9" s="21">
        <v>35</v>
      </c>
      <c r="N9" s="22">
        <v>60</v>
      </c>
      <c r="O9" s="20">
        <f t="shared" si="0"/>
        <v>1345</v>
      </c>
      <c r="P9" s="21">
        <f t="shared" si="0"/>
        <v>1489</v>
      </c>
      <c r="Q9" s="22">
        <f t="shared" si="0"/>
        <v>2834</v>
      </c>
      <c r="R9" s="23">
        <f t="shared" si="1"/>
        <v>47.728885734563519</v>
      </c>
      <c r="S9" s="24">
        <f t="shared" si="1"/>
        <v>46.971608832807568</v>
      </c>
      <c r="T9" s="25">
        <f t="shared" si="1"/>
        <v>47.327989311957246</v>
      </c>
    </row>
    <row r="10" spans="1:20" x14ac:dyDescent="0.15">
      <c r="A10" s="18">
        <v>7</v>
      </c>
      <c r="B10" s="19" t="s">
        <v>25</v>
      </c>
      <c r="C10" s="20">
        <v>1265</v>
      </c>
      <c r="D10" s="21">
        <v>1365</v>
      </c>
      <c r="E10" s="22">
        <f t="shared" si="2"/>
        <v>2630</v>
      </c>
      <c r="F10" s="20">
        <v>411</v>
      </c>
      <c r="G10" s="21">
        <v>448</v>
      </c>
      <c r="H10" s="22">
        <v>859</v>
      </c>
      <c r="I10" s="20">
        <v>125</v>
      </c>
      <c r="J10" s="21">
        <v>157</v>
      </c>
      <c r="K10" s="22">
        <v>282</v>
      </c>
      <c r="L10" s="20">
        <v>8</v>
      </c>
      <c r="M10" s="21">
        <v>10</v>
      </c>
      <c r="N10" s="22">
        <v>18</v>
      </c>
      <c r="O10" s="20">
        <f t="shared" si="0"/>
        <v>544</v>
      </c>
      <c r="P10" s="21">
        <f t="shared" si="0"/>
        <v>615</v>
      </c>
      <c r="Q10" s="22">
        <f t="shared" si="0"/>
        <v>1159</v>
      </c>
      <c r="R10" s="23">
        <f t="shared" si="1"/>
        <v>43.003952569169961</v>
      </c>
      <c r="S10" s="24">
        <f t="shared" si="1"/>
        <v>45.054945054945058</v>
      </c>
      <c r="T10" s="25">
        <f t="shared" si="1"/>
        <v>44.068441064638783</v>
      </c>
    </row>
    <row r="11" spans="1:20" x14ac:dyDescent="0.15">
      <c r="A11" s="18">
        <v>8</v>
      </c>
      <c r="B11" s="19" t="s">
        <v>26</v>
      </c>
      <c r="C11" s="20">
        <v>1267</v>
      </c>
      <c r="D11" s="21">
        <v>1434</v>
      </c>
      <c r="E11" s="22">
        <f t="shared" si="2"/>
        <v>2701</v>
      </c>
      <c r="F11" s="20">
        <v>496</v>
      </c>
      <c r="G11" s="21">
        <v>528</v>
      </c>
      <c r="H11" s="22">
        <v>1024</v>
      </c>
      <c r="I11" s="20">
        <v>178</v>
      </c>
      <c r="J11" s="21">
        <v>202</v>
      </c>
      <c r="K11" s="22">
        <v>380</v>
      </c>
      <c r="L11" s="20">
        <v>9</v>
      </c>
      <c r="M11" s="21">
        <v>11</v>
      </c>
      <c r="N11" s="22">
        <v>20</v>
      </c>
      <c r="O11" s="20">
        <f t="shared" si="0"/>
        <v>683</v>
      </c>
      <c r="P11" s="21">
        <f t="shared" si="0"/>
        <v>741</v>
      </c>
      <c r="Q11" s="22">
        <f t="shared" si="0"/>
        <v>1424</v>
      </c>
      <c r="R11" s="23">
        <f t="shared" si="1"/>
        <v>53.90686661404893</v>
      </c>
      <c r="S11" s="24">
        <f t="shared" si="1"/>
        <v>51.67364016736402</v>
      </c>
      <c r="T11" s="25">
        <f t="shared" si="1"/>
        <v>52.721214365049981</v>
      </c>
    </row>
    <row r="12" spans="1:20" x14ac:dyDescent="0.15">
      <c r="A12" s="18">
        <v>9</v>
      </c>
      <c r="B12" s="19" t="s">
        <v>27</v>
      </c>
      <c r="C12" s="20">
        <v>1506</v>
      </c>
      <c r="D12" s="21">
        <v>1783</v>
      </c>
      <c r="E12" s="22">
        <f t="shared" si="2"/>
        <v>3289</v>
      </c>
      <c r="F12" s="20">
        <v>587</v>
      </c>
      <c r="G12" s="21">
        <v>688</v>
      </c>
      <c r="H12" s="22">
        <v>1275</v>
      </c>
      <c r="I12" s="20">
        <v>223</v>
      </c>
      <c r="J12" s="21">
        <v>278</v>
      </c>
      <c r="K12" s="22">
        <v>501</v>
      </c>
      <c r="L12" s="20">
        <v>9</v>
      </c>
      <c r="M12" s="21">
        <v>11</v>
      </c>
      <c r="N12" s="22">
        <v>20</v>
      </c>
      <c r="O12" s="20">
        <f t="shared" si="0"/>
        <v>819</v>
      </c>
      <c r="P12" s="21">
        <f t="shared" si="0"/>
        <v>977</v>
      </c>
      <c r="Q12" s="22">
        <f t="shared" si="0"/>
        <v>1796</v>
      </c>
      <c r="R12" s="23">
        <f t="shared" si="1"/>
        <v>54.382470119521912</v>
      </c>
      <c r="S12" s="24">
        <f t="shared" si="1"/>
        <v>54.795288839035337</v>
      </c>
      <c r="T12" s="25">
        <f t="shared" si="1"/>
        <v>54.606263301915483</v>
      </c>
    </row>
    <row r="13" spans="1:20" x14ac:dyDescent="0.15">
      <c r="A13" s="18">
        <v>10</v>
      </c>
      <c r="B13" s="19" t="s">
        <v>28</v>
      </c>
      <c r="C13" s="20">
        <v>1082</v>
      </c>
      <c r="D13" s="21">
        <v>1303</v>
      </c>
      <c r="E13" s="22">
        <f t="shared" si="2"/>
        <v>2385</v>
      </c>
      <c r="F13" s="20">
        <v>453</v>
      </c>
      <c r="G13" s="21">
        <v>523</v>
      </c>
      <c r="H13" s="22">
        <v>976</v>
      </c>
      <c r="I13" s="20">
        <v>148</v>
      </c>
      <c r="J13" s="21">
        <v>204</v>
      </c>
      <c r="K13" s="22">
        <v>352</v>
      </c>
      <c r="L13" s="20">
        <v>9</v>
      </c>
      <c r="M13" s="21">
        <v>4</v>
      </c>
      <c r="N13" s="22">
        <v>13</v>
      </c>
      <c r="O13" s="20">
        <f t="shared" si="0"/>
        <v>610</v>
      </c>
      <c r="P13" s="21">
        <f t="shared" si="0"/>
        <v>731</v>
      </c>
      <c r="Q13" s="22">
        <f t="shared" si="0"/>
        <v>1341</v>
      </c>
      <c r="R13" s="23">
        <f t="shared" si="1"/>
        <v>56.377079482439932</v>
      </c>
      <c r="S13" s="24">
        <f t="shared" si="1"/>
        <v>56.101304681504217</v>
      </c>
      <c r="T13" s="25">
        <f t="shared" si="1"/>
        <v>56.226415094339622</v>
      </c>
    </row>
    <row r="14" spans="1:20" x14ac:dyDescent="0.15">
      <c r="A14" s="18">
        <v>11</v>
      </c>
      <c r="B14" s="19" t="s">
        <v>29</v>
      </c>
      <c r="C14" s="20">
        <v>949</v>
      </c>
      <c r="D14" s="21">
        <v>1044</v>
      </c>
      <c r="E14" s="22">
        <f t="shared" si="2"/>
        <v>1993</v>
      </c>
      <c r="F14" s="20">
        <v>389</v>
      </c>
      <c r="G14" s="21">
        <v>427</v>
      </c>
      <c r="H14" s="22">
        <v>816</v>
      </c>
      <c r="I14" s="20">
        <v>105</v>
      </c>
      <c r="J14" s="21">
        <v>119</v>
      </c>
      <c r="K14" s="22">
        <v>224</v>
      </c>
      <c r="L14" s="20">
        <v>7</v>
      </c>
      <c r="M14" s="21">
        <v>4</v>
      </c>
      <c r="N14" s="22">
        <v>11</v>
      </c>
      <c r="O14" s="20">
        <f t="shared" si="0"/>
        <v>501</v>
      </c>
      <c r="P14" s="21">
        <f t="shared" si="0"/>
        <v>550</v>
      </c>
      <c r="Q14" s="22">
        <f t="shared" si="0"/>
        <v>1051</v>
      </c>
      <c r="R14" s="23">
        <f t="shared" si="1"/>
        <v>52.79241306638567</v>
      </c>
      <c r="S14" s="24">
        <f t="shared" si="1"/>
        <v>52.68199233716475</v>
      </c>
      <c r="T14" s="25">
        <f t="shared" si="1"/>
        <v>52.734570998494732</v>
      </c>
    </row>
    <row r="15" spans="1:20" x14ac:dyDescent="0.15">
      <c r="A15" s="18">
        <v>12</v>
      </c>
      <c r="B15" s="19" t="s">
        <v>30</v>
      </c>
      <c r="C15" s="20">
        <v>2602</v>
      </c>
      <c r="D15" s="21">
        <v>2926</v>
      </c>
      <c r="E15" s="22">
        <f t="shared" si="2"/>
        <v>5528</v>
      </c>
      <c r="F15" s="20">
        <v>1032</v>
      </c>
      <c r="G15" s="21">
        <v>1116</v>
      </c>
      <c r="H15" s="22">
        <v>2148</v>
      </c>
      <c r="I15" s="20">
        <v>319</v>
      </c>
      <c r="J15" s="21">
        <v>441</v>
      </c>
      <c r="K15" s="22">
        <v>760</v>
      </c>
      <c r="L15" s="20">
        <v>14</v>
      </c>
      <c r="M15" s="21">
        <v>10</v>
      </c>
      <c r="N15" s="22">
        <v>24</v>
      </c>
      <c r="O15" s="20">
        <f t="shared" si="0"/>
        <v>1365</v>
      </c>
      <c r="P15" s="21">
        <f t="shared" si="0"/>
        <v>1567</v>
      </c>
      <c r="Q15" s="22">
        <f t="shared" si="0"/>
        <v>2932</v>
      </c>
      <c r="R15" s="23">
        <f t="shared" si="1"/>
        <v>52.459646425826293</v>
      </c>
      <c r="S15" s="24">
        <f t="shared" si="1"/>
        <v>53.554340396445653</v>
      </c>
      <c r="T15" s="25">
        <f t="shared" si="1"/>
        <v>53.03907380607815</v>
      </c>
    </row>
    <row r="16" spans="1:20" x14ac:dyDescent="0.15">
      <c r="A16" s="18">
        <v>13</v>
      </c>
      <c r="B16" s="19" t="s">
        <v>31</v>
      </c>
      <c r="C16" s="20">
        <v>1076</v>
      </c>
      <c r="D16" s="21">
        <v>1151</v>
      </c>
      <c r="E16" s="22">
        <f t="shared" si="2"/>
        <v>2227</v>
      </c>
      <c r="F16" s="20">
        <v>434</v>
      </c>
      <c r="G16" s="21">
        <v>479</v>
      </c>
      <c r="H16" s="22">
        <v>913</v>
      </c>
      <c r="I16" s="20">
        <v>112</v>
      </c>
      <c r="J16" s="21">
        <v>125</v>
      </c>
      <c r="K16" s="22">
        <v>237</v>
      </c>
      <c r="L16" s="20">
        <v>3</v>
      </c>
      <c r="M16" s="21">
        <v>3</v>
      </c>
      <c r="N16" s="22">
        <v>6</v>
      </c>
      <c r="O16" s="20">
        <f t="shared" si="0"/>
        <v>549</v>
      </c>
      <c r="P16" s="21">
        <f t="shared" si="0"/>
        <v>607</v>
      </c>
      <c r="Q16" s="22">
        <f t="shared" si="0"/>
        <v>1156</v>
      </c>
      <c r="R16" s="23">
        <f t="shared" si="1"/>
        <v>51.02230483271375</v>
      </c>
      <c r="S16" s="24">
        <f t="shared" si="1"/>
        <v>52.736750651607302</v>
      </c>
      <c r="T16" s="25">
        <f t="shared" si="1"/>
        <v>51.908396946564885</v>
      </c>
    </row>
    <row r="17" spans="1:20" x14ac:dyDescent="0.15">
      <c r="A17" s="18">
        <v>14</v>
      </c>
      <c r="B17" s="19" t="s">
        <v>32</v>
      </c>
      <c r="C17" s="20">
        <v>624</v>
      </c>
      <c r="D17" s="21">
        <v>637</v>
      </c>
      <c r="E17" s="22">
        <f t="shared" si="2"/>
        <v>1261</v>
      </c>
      <c r="F17" s="20">
        <v>246</v>
      </c>
      <c r="G17" s="21">
        <v>251</v>
      </c>
      <c r="H17" s="22">
        <v>497</v>
      </c>
      <c r="I17" s="20">
        <v>60</v>
      </c>
      <c r="J17" s="21">
        <v>88</v>
      </c>
      <c r="K17" s="22">
        <v>148</v>
      </c>
      <c r="L17" s="20">
        <v>5</v>
      </c>
      <c r="M17" s="21">
        <v>0</v>
      </c>
      <c r="N17" s="22">
        <v>5</v>
      </c>
      <c r="O17" s="20">
        <f t="shared" si="0"/>
        <v>311</v>
      </c>
      <c r="P17" s="21">
        <f t="shared" si="0"/>
        <v>339</v>
      </c>
      <c r="Q17" s="22">
        <f t="shared" si="0"/>
        <v>650</v>
      </c>
      <c r="R17" s="23">
        <f t="shared" si="1"/>
        <v>49.839743589743591</v>
      </c>
      <c r="S17" s="24">
        <f t="shared" si="1"/>
        <v>53.218210361067506</v>
      </c>
      <c r="T17" s="25">
        <f t="shared" si="1"/>
        <v>51.546391752577314</v>
      </c>
    </row>
    <row r="18" spans="1:20" x14ac:dyDescent="0.15">
      <c r="A18" s="18">
        <v>15</v>
      </c>
      <c r="B18" s="19" t="s">
        <v>33</v>
      </c>
      <c r="C18" s="20">
        <v>1835</v>
      </c>
      <c r="D18" s="21">
        <v>1973</v>
      </c>
      <c r="E18" s="22">
        <f t="shared" si="2"/>
        <v>3808</v>
      </c>
      <c r="F18" s="20">
        <v>656</v>
      </c>
      <c r="G18" s="21">
        <v>641</v>
      </c>
      <c r="H18" s="22">
        <v>1297</v>
      </c>
      <c r="I18" s="20">
        <v>251</v>
      </c>
      <c r="J18" s="21">
        <v>280</v>
      </c>
      <c r="K18" s="22">
        <v>531</v>
      </c>
      <c r="L18" s="20">
        <v>10</v>
      </c>
      <c r="M18" s="21">
        <v>9</v>
      </c>
      <c r="N18" s="22">
        <v>19</v>
      </c>
      <c r="O18" s="20">
        <f t="shared" si="0"/>
        <v>917</v>
      </c>
      <c r="P18" s="21">
        <f t="shared" si="0"/>
        <v>930</v>
      </c>
      <c r="Q18" s="22">
        <f t="shared" si="0"/>
        <v>1847</v>
      </c>
      <c r="R18" s="23">
        <f t="shared" si="1"/>
        <v>49.972752043596728</v>
      </c>
      <c r="S18" s="24">
        <f t="shared" si="1"/>
        <v>47.136340598074</v>
      </c>
      <c r="T18" s="25">
        <f t="shared" si="1"/>
        <v>48.503151260504204</v>
      </c>
    </row>
    <row r="19" spans="1:20" x14ac:dyDescent="0.15">
      <c r="A19" s="18">
        <v>16</v>
      </c>
      <c r="B19" s="19" t="s">
        <v>34</v>
      </c>
      <c r="C19" s="20">
        <v>3276</v>
      </c>
      <c r="D19" s="21">
        <v>3804</v>
      </c>
      <c r="E19" s="22">
        <f t="shared" si="2"/>
        <v>7080</v>
      </c>
      <c r="F19" s="20">
        <v>1269</v>
      </c>
      <c r="G19" s="21">
        <v>1378</v>
      </c>
      <c r="H19" s="22">
        <v>2647</v>
      </c>
      <c r="I19" s="20">
        <v>393</v>
      </c>
      <c r="J19" s="21">
        <v>491</v>
      </c>
      <c r="K19" s="22">
        <v>884</v>
      </c>
      <c r="L19" s="20">
        <v>17</v>
      </c>
      <c r="M19" s="21">
        <v>21</v>
      </c>
      <c r="N19" s="22">
        <v>38</v>
      </c>
      <c r="O19" s="20">
        <f t="shared" si="0"/>
        <v>1679</v>
      </c>
      <c r="P19" s="21">
        <f t="shared" si="0"/>
        <v>1890</v>
      </c>
      <c r="Q19" s="22">
        <f t="shared" si="0"/>
        <v>3569</v>
      </c>
      <c r="R19" s="23">
        <f t="shared" si="1"/>
        <v>51.251526251526244</v>
      </c>
      <c r="S19" s="24">
        <f t="shared" si="1"/>
        <v>49.684542586750794</v>
      </c>
      <c r="T19" s="25">
        <f t="shared" si="1"/>
        <v>50.409604519774007</v>
      </c>
    </row>
    <row r="20" spans="1:20" x14ac:dyDescent="0.15">
      <c r="A20" s="18">
        <v>17</v>
      </c>
      <c r="B20" s="19" t="s">
        <v>35</v>
      </c>
      <c r="C20" s="20">
        <v>2802</v>
      </c>
      <c r="D20" s="21">
        <v>2937</v>
      </c>
      <c r="E20" s="22">
        <f t="shared" si="2"/>
        <v>5739</v>
      </c>
      <c r="F20" s="20">
        <v>1038</v>
      </c>
      <c r="G20" s="21">
        <v>1042</v>
      </c>
      <c r="H20" s="22">
        <v>2080</v>
      </c>
      <c r="I20" s="20">
        <v>343</v>
      </c>
      <c r="J20" s="21">
        <v>400</v>
      </c>
      <c r="K20" s="22">
        <v>743</v>
      </c>
      <c r="L20" s="20">
        <v>18</v>
      </c>
      <c r="M20" s="21">
        <v>16</v>
      </c>
      <c r="N20" s="22">
        <v>34</v>
      </c>
      <c r="O20" s="20">
        <f t="shared" si="0"/>
        <v>1399</v>
      </c>
      <c r="P20" s="21">
        <f t="shared" si="0"/>
        <v>1458</v>
      </c>
      <c r="Q20" s="22">
        <f t="shared" si="0"/>
        <v>2857</v>
      </c>
      <c r="R20" s="23">
        <f t="shared" si="1"/>
        <v>49.928622412562454</v>
      </c>
      <c r="S20" s="24">
        <f t="shared" si="1"/>
        <v>49.642492339121553</v>
      </c>
      <c r="T20" s="25">
        <f t="shared" si="1"/>
        <v>49.782192019515598</v>
      </c>
    </row>
    <row r="21" spans="1:20" x14ac:dyDescent="0.15">
      <c r="A21" s="18">
        <v>18</v>
      </c>
      <c r="B21" s="19" t="s">
        <v>36</v>
      </c>
      <c r="C21" s="20">
        <v>1543</v>
      </c>
      <c r="D21" s="21">
        <v>1656</v>
      </c>
      <c r="E21" s="22">
        <f t="shared" si="2"/>
        <v>3199</v>
      </c>
      <c r="F21" s="20">
        <v>624</v>
      </c>
      <c r="G21" s="21">
        <v>661</v>
      </c>
      <c r="H21" s="22">
        <v>1285</v>
      </c>
      <c r="I21" s="20">
        <v>174</v>
      </c>
      <c r="J21" s="21">
        <v>208</v>
      </c>
      <c r="K21" s="22">
        <v>382</v>
      </c>
      <c r="L21" s="20">
        <v>10</v>
      </c>
      <c r="M21" s="21">
        <v>9</v>
      </c>
      <c r="N21" s="22">
        <v>19</v>
      </c>
      <c r="O21" s="20">
        <f t="shared" si="0"/>
        <v>808</v>
      </c>
      <c r="P21" s="21">
        <f t="shared" si="0"/>
        <v>878</v>
      </c>
      <c r="Q21" s="22">
        <f t="shared" si="0"/>
        <v>1686</v>
      </c>
      <c r="R21" s="23">
        <f t="shared" si="1"/>
        <v>52.365521710952692</v>
      </c>
      <c r="S21" s="24">
        <f t="shared" si="1"/>
        <v>53.019323671497588</v>
      </c>
      <c r="T21" s="25">
        <f t="shared" si="1"/>
        <v>52.70396999062207</v>
      </c>
    </row>
    <row r="22" spans="1:20" x14ac:dyDescent="0.15">
      <c r="A22" s="18">
        <v>19</v>
      </c>
      <c r="B22" s="19" t="s">
        <v>37</v>
      </c>
      <c r="C22" s="20">
        <v>405</v>
      </c>
      <c r="D22" s="21">
        <v>445</v>
      </c>
      <c r="E22" s="22">
        <f t="shared" si="2"/>
        <v>850</v>
      </c>
      <c r="F22" s="20">
        <v>202</v>
      </c>
      <c r="G22" s="21">
        <v>193</v>
      </c>
      <c r="H22" s="22">
        <v>395</v>
      </c>
      <c r="I22" s="20">
        <v>42</v>
      </c>
      <c r="J22" s="21">
        <v>58</v>
      </c>
      <c r="K22" s="22">
        <v>100</v>
      </c>
      <c r="L22" s="20">
        <v>2</v>
      </c>
      <c r="M22" s="21">
        <v>3</v>
      </c>
      <c r="N22" s="22">
        <v>5</v>
      </c>
      <c r="O22" s="20">
        <f t="shared" si="0"/>
        <v>246</v>
      </c>
      <c r="P22" s="21">
        <f t="shared" si="0"/>
        <v>254</v>
      </c>
      <c r="Q22" s="22">
        <f t="shared" si="0"/>
        <v>500</v>
      </c>
      <c r="R22" s="23">
        <f t="shared" si="1"/>
        <v>60.74074074074074</v>
      </c>
      <c r="S22" s="24">
        <f t="shared" si="1"/>
        <v>57.078651685393254</v>
      </c>
      <c r="T22" s="25">
        <f t="shared" si="1"/>
        <v>58.82352941176471</v>
      </c>
    </row>
    <row r="23" spans="1:20" x14ac:dyDescent="0.15">
      <c r="A23" s="18">
        <v>20</v>
      </c>
      <c r="B23" s="19" t="s">
        <v>38</v>
      </c>
      <c r="C23" s="20">
        <v>937</v>
      </c>
      <c r="D23" s="21">
        <v>991</v>
      </c>
      <c r="E23" s="22">
        <f t="shared" si="2"/>
        <v>1928</v>
      </c>
      <c r="F23" s="20">
        <v>351</v>
      </c>
      <c r="G23" s="21">
        <v>331</v>
      </c>
      <c r="H23" s="22">
        <v>682</v>
      </c>
      <c r="I23" s="20">
        <v>81</v>
      </c>
      <c r="J23" s="21">
        <v>99</v>
      </c>
      <c r="K23" s="22">
        <v>180</v>
      </c>
      <c r="L23" s="20">
        <v>6</v>
      </c>
      <c r="M23" s="21">
        <v>7</v>
      </c>
      <c r="N23" s="22">
        <v>13</v>
      </c>
      <c r="O23" s="20">
        <f t="shared" si="0"/>
        <v>438</v>
      </c>
      <c r="P23" s="21">
        <f t="shared" si="0"/>
        <v>437</v>
      </c>
      <c r="Q23" s="22">
        <f t="shared" si="0"/>
        <v>875</v>
      </c>
      <c r="R23" s="23">
        <f t="shared" si="1"/>
        <v>46.744930629669156</v>
      </c>
      <c r="S23" s="24">
        <f t="shared" si="1"/>
        <v>44.096871846619578</v>
      </c>
      <c r="T23" s="25">
        <f t="shared" si="1"/>
        <v>45.383817427385893</v>
      </c>
    </row>
    <row r="24" spans="1:20" x14ac:dyDescent="0.15">
      <c r="A24" s="18">
        <v>21</v>
      </c>
      <c r="B24" s="19" t="s">
        <v>39</v>
      </c>
      <c r="C24" s="20">
        <v>999</v>
      </c>
      <c r="D24" s="21">
        <v>1093</v>
      </c>
      <c r="E24" s="22">
        <f t="shared" si="2"/>
        <v>2092</v>
      </c>
      <c r="F24" s="20">
        <v>329</v>
      </c>
      <c r="G24" s="21">
        <v>332</v>
      </c>
      <c r="H24" s="22">
        <v>661</v>
      </c>
      <c r="I24" s="20">
        <v>120</v>
      </c>
      <c r="J24" s="21">
        <v>186</v>
      </c>
      <c r="K24" s="22">
        <v>306</v>
      </c>
      <c r="L24" s="20">
        <v>1</v>
      </c>
      <c r="M24" s="21">
        <v>6</v>
      </c>
      <c r="N24" s="22">
        <v>7</v>
      </c>
      <c r="O24" s="20">
        <f t="shared" si="0"/>
        <v>450</v>
      </c>
      <c r="P24" s="21">
        <f t="shared" si="0"/>
        <v>524</v>
      </c>
      <c r="Q24" s="22">
        <f t="shared" si="0"/>
        <v>974</v>
      </c>
      <c r="R24" s="23">
        <f t="shared" si="1"/>
        <v>45.045045045045043</v>
      </c>
      <c r="S24" s="24">
        <f t="shared" si="1"/>
        <v>47.941445562671547</v>
      </c>
      <c r="T24" s="25">
        <f t="shared" si="1"/>
        <v>46.558317399617586</v>
      </c>
    </row>
    <row r="25" spans="1:20" x14ac:dyDescent="0.15">
      <c r="A25" s="18">
        <v>22</v>
      </c>
      <c r="B25" s="19" t="s">
        <v>40</v>
      </c>
      <c r="C25" s="20">
        <v>1181</v>
      </c>
      <c r="D25" s="21">
        <v>1353</v>
      </c>
      <c r="E25" s="22">
        <f t="shared" si="2"/>
        <v>2534</v>
      </c>
      <c r="F25" s="20">
        <v>370</v>
      </c>
      <c r="G25" s="21">
        <v>431</v>
      </c>
      <c r="H25" s="22">
        <v>801</v>
      </c>
      <c r="I25" s="20">
        <v>182</v>
      </c>
      <c r="J25" s="21">
        <v>237</v>
      </c>
      <c r="K25" s="22">
        <v>419</v>
      </c>
      <c r="L25" s="20">
        <v>2</v>
      </c>
      <c r="M25" s="21">
        <v>4</v>
      </c>
      <c r="N25" s="22">
        <v>6</v>
      </c>
      <c r="O25" s="20">
        <f t="shared" si="0"/>
        <v>554</v>
      </c>
      <c r="P25" s="21">
        <f t="shared" si="0"/>
        <v>672</v>
      </c>
      <c r="Q25" s="22">
        <f t="shared" si="0"/>
        <v>1226</v>
      </c>
      <c r="R25" s="23">
        <f t="shared" si="1"/>
        <v>46.909398814563929</v>
      </c>
      <c r="S25" s="24">
        <f t="shared" si="1"/>
        <v>49.667405764966745</v>
      </c>
      <c r="T25" s="25">
        <f t="shared" si="1"/>
        <v>48.382004735595899</v>
      </c>
    </row>
    <row r="26" spans="1:20" x14ac:dyDescent="0.15">
      <c r="A26" s="18">
        <v>23</v>
      </c>
      <c r="B26" s="19" t="s">
        <v>41</v>
      </c>
      <c r="C26" s="20">
        <v>1227</v>
      </c>
      <c r="D26" s="21">
        <v>1249</v>
      </c>
      <c r="E26" s="22">
        <f t="shared" si="2"/>
        <v>2476</v>
      </c>
      <c r="F26" s="20">
        <v>430</v>
      </c>
      <c r="G26" s="21">
        <v>417</v>
      </c>
      <c r="H26" s="22">
        <v>847</v>
      </c>
      <c r="I26" s="20">
        <v>116</v>
      </c>
      <c r="J26" s="21">
        <v>151</v>
      </c>
      <c r="K26" s="22">
        <v>267</v>
      </c>
      <c r="L26" s="20">
        <v>4</v>
      </c>
      <c r="M26" s="21">
        <v>10</v>
      </c>
      <c r="N26" s="22">
        <v>14</v>
      </c>
      <c r="O26" s="20">
        <f t="shared" si="0"/>
        <v>550</v>
      </c>
      <c r="P26" s="21">
        <f t="shared" si="0"/>
        <v>578</v>
      </c>
      <c r="Q26" s="22">
        <f t="shared" si="0"/>
        <v>1128</v>
      </c>
      <c r="R26" s="23">
        <f t="shared" si="1"/>
        <v>44.824775876120619</v>
      </c>
      <c r="S26" s="24">
        <f t="shared" si="1"/>
        <v>46.277021617293833</v>
      </c>
      <c r="T26" s="25">
        <f t="shared" si="1"/>
        <v>45.557350565428109</v>
      </c>
    </row>
    <row r="27" spans="1:20" x14ac:dyDescent="0.15">
      <c r="A27" s="18">
        <v>24</v>
      </c>
      <c r="B27" s="19" t="s">
        <v>42</v>
      </c>
      <c r="C27" s="20">
        <v>1206</v>
      </c>
      <c r="D27" s="21">
        <v>1306</v>
      </c>
      <c r="E27" s="22">
        <f t="shared" si="2"/>
        <v>2512</v>
      </c>
      <c r="F27" s="20">
        <v>490</v>
      </c>
      <c r="G27" s="21">
        <v>494</v>
      </c>
      <c r="H27" s="22">
        <v>984</v>
      </c>
      <c r="I27" s="20">
        <v>109</v>
      </c>
      <c r="J27" s="21">
        <v>121</v>
      </c>
      <c r="K27" s="22">
        <v>230</v>
      </c>
      <c r="L27" s="20">
        <v>10</v>
      </c>
      <c r="M27" s="21">
        <v>20</v>
      </c>
      <c r="N27" s="22">
        <v>30</v>
      </c>
      <c r="O27" s="20">
        <f t="shared" si="0"/>
        <v>609</v>
      </c>
      <c r="P27" s="21">
        <f t="shared" si="0"/>
        <v>635</v>
      </c>
      <c r="Q27" s="22">
        <f t="shared" si="0"/>
        <v>1244</v>
      </c>
      <c r="R27" s="23">
        <f t="shared" si="1"/>
        <v>50.49751243781094</v>
      </c>
      <c r="S27" s="24">
        <f t="shared" si="1"/>
        <v>48.621745788667688</v>
      </c>
      <c r="T27" s="25">
        <f t="shared" si="1"/>
        <v>49.522292993630572</v>
      </c>
    </row>
    <row r="28" spans="1:20" x14ac:dyDescent="0.15">
      <c r="A28" s="18">
        <v>25</v>
      </c>
      <c r="B28" s="19" t="s">
        <v>43</v>
      </c>
      <c r="C28" s="20">
        <v>236</v>
      </c>
      <c r="D28" s="21">
        <v>232</v>
      </c>
      <c r="E28" s="22">
        <f t="shared" si="2"/>
        <v>468</v>
      </c>
      <c r="F28" s="20">
        <v>118</v>
      </c>
      <c r="G28" s="21">
        <v>99</v>
      </c>
      <c r="H28" s="22">
        <v>217</v>
      </c>
      <c r="I28" s="20">
        <v>22</v>
      </c>
      <c r="J28" s="21">
        <v>25</v>
      </c>
      <c r="K28" s="22">
        <v>47</v>
      </c>
      <c r="L28" s="20">
        <v>0</v>
      </c>
      <c r="M28" s="21">
        <v>3</v>
      </c>
      <c r="N28" s="22">
        <v>3</v>
      </c>
      <c r="O28" s="20">
        <f t="shared" si="0"/>
        <v>140</v>
      </c>
      <c r="P28" s="21">
        <f t="shared" si="0"/>
        <v>127</v>
      </c>
      <c r="Q28" s="22">
        <f t="shared" si="0"/>
        <v>267</v>
      </c>
      <c r="R28" s="23">
        <f t="shared" si="1"/>
        <v>59.322033898305079</v>
      </c>
      <c r="S28" s="24">
        <f t="shared" si="1"/>
        <v>54.741379310344826</v>
      </c>
      <c r="T28" s="25">
        <f t="shared" si="1"/>
        <v>57.051282051282051</v>
      </c>
    </row>
    <row r="29" spans="1:20" x14ac:dyDescent="0.15">
      <c r="A29" s="18">
        <v>26</v>
      </c>
      <c r="B29" s="19" t="s">
        <v>44</v>
      </c>
      <c r="C29" s="20">
        <v>101</v>
      </c>
      <c r="D29" s="21">
        <v>112</v>
      </c>
      <c r="E29" s="22">
        <f t="shared" si="2"/>
        <v>213</v>
      </c>
      <c r="F29" s="20">
        <v>55</v>
      </c>
      <c r="G29" s="21">
        <v>50</v>
      </c>
      <c r="H29" s="22">
        <v>105</v>
      </c>
      <c r="I29" s="20">
        <v>8</v>
      </c>
      <c r="J29" s="21">
        <v>14</v>
      </c>
      <c r="K29" s="22">
        <v>22</v>
      </c>
      <c r="L29" s="20">
        <v>3</v>
      </c>
      <c r="M29" s="21">
        <v>2</v>
      </c>
      <c r="N29" s="22">
        <v>5</v>
      </c>
      <c r="O29" s="20">
        <f t="shared" si="0"/>
        <v>66</v>
      </c>
      <c r="P29" s="21">
        <f t="shared" si="0"/>
        <v>66</v>
      </c>
      <c r="Q29" s="22">
        <f t="shared" si="0"/>
        <v>132</v>
      </c>
      <c r="R29" s="23">
        <f t="shared" si="1"/>
        <v>65.346534653465355</v>
      </c>
      <c r="S29" s="24">
        <f t="shared" si="1"/>
        <v>58.928571428571431</v>
      </c>
      <c r="T29" s="25">
        <f t="shared" si="1"/>
        <v>61.971830985915489</v>
      </c>
    </row>
    <row r="30" spans="1:20" x14ac:dyDescent="0.15">
      <c r="A30" s="18">
        <v>27</v>
      </c>
      <c r="B30" s="19" t="s">
        <v>45</v>
      </c>
      <c r="C30" s="20">
        <v>253</v>
      </c>
      <c r="D30" s="21">
        <v>273</v>
      </c>
      <c r="E30" s="22">
        <f t="shared" si="2"/>
        <v>526</v>
      </c>
      <c r="F30" s="20">
        <v>101</v>
      </c>
      <c r="G30" s="21">
        <v>104</v>
      </c>
      <c r="H30" s="22">
        <v>205</v>
      </c>
      <c r="I30" s="20">
        <v>31</v>
      </c>
      <c r="J30" s="21">
        <v>43</v>
      </c>
      <c r="K30" s="22">
        <v>74</v>
      </c>
      <c r="L30" s="20">
        <v>2</v>
      </c>
      <c r="M30" s="21">
        <v>2</v>
      </c>
      <c r="N30" s="22">
        <v>4</v>
      </c>
      <c r="O30" s="20">
        <f t="shared" si="0"/>
        <v>134</v>
      </c>
      <c r="P30" s="21">
        <f t="shared" si="0"/>
        <v>149</v>
      </c>
      <c r="Q30" s="22">
        <f t="shared" si="0"/>
        <v>283</v>
      </c>
      <c r="R30" s="23">
        <f t="shared" si="1"/>
        <v>52.964426877470359</v>
      </c>
      <c r="S30" s="24">
        <f t="shared" si="1"/>
        <v>54.578754578754577</v>
      </c>
      <c r="T30" s="25">
        <f t="shared" si="1"/>
        <v>53.802281368821291</v>
      </c>
    </row>
    <row r="31" spans="1:20" x14ac:dyDescent="0.15">
      <c r="A31" s="18">
        <v>28</v>
      </c>
      <c r="B31" s="19" t="s">
        <v>46</v>
      </c>
      <c r="C31" s="20">
        <v>62</v>
      </c>
      <c r="D31" s="21">
        <v>64</v>
      </c>
      <c r="E31" s="22">
        <f t="shared" si="2"/>
        <v>126</v>
      </c>
      <c r="F31" s="20">
        <v>31</v>
      </c>
      <c r="G31" s="21">
        <v>35</v>
      </c>
      <c r="H31" s="22">
        <v>66</v>
      </c>
      <c r="I31" s="20">
        <v>7</v>
      </c>
      <c r="J31" s="21">
        <v>5</v>
      </c>
      <c r="K31" s="22">
        <v>12</v>
      </c>
      <c r="L31" s="20">
        <v>0</v>
      </c>
      <c r="M31" s="21">
        <v>0</v>
      </c>
      <c r="N31" s="22">
        <v>0</v>
      </c>
      <c r="O31" s="20">
        <f t="shared" si="0"/>
        <v>38</v>
      </c>
      <c r="P31" s="21">
        <f t="shared" si="0"/>
        <v>40</v>
      </c>
      <c r="Q31" s="22">
        <f t="shared" si="0"/>
        <v>78</v>
      </c>
      <c r="R31" s="23">
        <f t="shared" si="1"/>
        <v>61.29032258064516</v>
      </c>
      <c r="S31" s="24">
        <f t="shared" si="1"/>
        <v>62.5</v>
      </c>
      <c r="T31" s="25">
        <f t="shared" si="1"/>
        <v>61.904761904761905</v>
      </c>
    </row>
    <row r="32" spans="1:20" x14ac:dyDescent="0.15">
      <c r="A32" s="18">
        <v>29</v>
      </c>
      <c r="B32" s="19" t="s">
        <v>47</v>
      </c>
      <c r="C32" s="20">
        <v>1828</v>
      </c>
      <c r="D32" s="21">
        <v>1981</v>
      </c>
      <c r="E32" s="22">
        <f t="shared" si="2"/>
        <v>3809</v>
      </c>
      <c r="F32" s="20">
        <v>569</v>
      </c>
      <c r="G32" s="21">
        <v>558</v>
      </c>
      <c r="H32" s="22">
        <v>1127</v>
      </c>
      <c r="I32" s="20">
        <v>209</v>
      </c>
      <c r="J32" s="21">
        <v>317</v>
      </c>
      <c r="K32" s="22">
        <v>526</v>
      </c>
      <c r="L32" s="20">
        <v>12</v>
      </c>
      <c r="M32" s="21">
        <v>10</v>
      </c>
      <c r="N32" s="22">
        <v>22</v>
      </c>
      <c r="O32" s="20">
        <f t="shared" si="0"/>
        <v>790</v>
      </c>
      <c r="P32" s="21">
        <f t="shared" si="0"/>
        <v>885</v>
      </c>
      <c r="Q32" s="22">
        <f t="shared" si="0"/>
        <v>1675</v>
      </c>
      <c r="R32" s="23">
        <f t="shared" si="1"/>
        <v>43.216630196936542</v>
      </c>
      <c r="S32" s="24">
        <f t="shared" si="1"/>
        <v>44.674406865219588</v>
      </c>
      <c r="T32" s="25">
        <f t="shared" si="1"/>
        <v>43.974796534523499</v>
      </c>
    </row>
    <row r="33" spans="1:20" x14ac:dyDescent="0.15">
      <c r="A33" s="18">
        <v>30</v>
      </c>
      <c r="B33" s="19" t="s">
        <v>48</v>
      </c>
      <c r="C33" s="20">
        <v>1231</v>
      </c>
      <c r="D33" s="21">
        <v>1306</v>
      </c>
      <c r="E33" s="22">
        <f t="shared" si="2"/>
        <v>2537</v>
      </c>
      <c r="F33" s="20">
        <v>438</v>
      </c>
      <c r="G33" s="21">
        <v>449</v>
      </c>
      <c r="H33" s="22">
        <v>887</v>
      </c>
      <c r="I33" s="20">
        <v>151</v>
      </c>
      <c r="J33" s="21">
        <v>201</v>
      </c>
      <c r="K33" s="22">
        <v>352</v>
      </c>
      <c r="L33" s="20">
        <v>7</v>
      </c>
      <c r="M33" s="21">
        <v>0</v>
      </c>
      <c r="N33" s="22">
        <v>7</v>
      </c>
      <c r="O33" s="20">
        <f t="shared" si="0"/>
        <v>596</v>
      </c>
      <c r="P33" s="21">
        <f t="shared" si="0"/>
        <v>650</v>
      </c>
      <c r="Q33" s="22">
        <f t="shared" si="0"/>
        <v>1246</v>
      </c>
      <c r="R33" s="23">
        <f t="shared" si="1"/>
        <v>48.415922014622261</v>
      </c>
      <c r="S33" s="24">
        <f t="shared" si="1"/>
        <v>49.770290964777949</v>
      </c>
      <c r="T33" s="25">
        <f t="shared" si="1"/>
        <v>49.113125739061886</v>
      </c>
    </row>
    <row r="34" spans="1:20" x14ac:dyDescent="0.15">
      <c r="A34" s="18">
        <v>31</v>
      </c>
      <c r="B34" s="19" t="s">
        <v>49</v>
      </c>
      <c r="C34" s="20">
        <v>442</v>
      </c>
      <c r="D34" s="21">
        <v>565</v>
      </c>
      <c r="E34" s="22">
        <f t="shared" si="2"/>
        <v>1007</v>
      </c>
      <c r="F34" s="20">
        <v>206</v>
      </c>
      <c r="G34" s="21">
        <v>200</v>
      </c>
      <c r="H34" s="22">
        <v>406</v>
      </c>
      <c r="I34" s="20">
        <v>51</v>
      </c>
      <c r="J34" s="21">
        <v>51</v>
      </c>
      <c r="K34" s="22">
        <v>102</v>
      </c>
      <c r="L34" s="20">
        <v>11</v>
      </c>
      <c r="M34" s="21">
        <v>14</v>
      </c>
      <c r="N34" s="22">
        <v>25</v>
      </c>
      <c r="O34" s="20">
        <f t="shared" si="0"/>
        <v>268</v>
      </c>
      <c r="P34" s="21">
        <f t="shared" si="0"/>
        <v>265</v>
      </c>
      <c r="Q34" s="22">
        <f t="shared" si="0"/>
        <v>533</v>
      </c>
      <c r="R34" s="23">
        <f t="shared" si="1"/>
        <v>60.633484162895925</v>
      </c>
      <c r="S34" s="24">
        <f t="shared" si="1"/>
        <v>46.902654867256636</v>
      </c>
      <c r="T34" s="25">
        <f t="shared" si="1"/>
        <v>52.929493545183718</v>
      </c>
    </row>
    <row r="35" spans="1:20" x14ac:dyDescent="0.15">
      <c r="A35" s="18">
        <v>32</v>
      </c>
      <c r="B35" s="19" t="s">
        <v>50</v>
      </c>
      <c r="C35" s="20">
        <v>387</v>
      </c>
      <c r="D35" s="21">
        <v>428</v>
      </c>
      <c r="E35" s="22">
        <f t="shared" si="2"/>
        <v>815</v>
      </c>
      <c r="F35" s="20">
        <v>176</v>
      </c>
      <c r="G35" s="21">
        <v>161</v>
      </c>
      <c r="H35" s="22">
        <v>337</v>
      </c>
      <c r="I35" s="20">
        <v>40</v>
      </c>
      <c r="J35" s="21">
        <v>57</v>
      </c>
      <c r="K35" s="22">
        <v>97</v>
      </c>
      <c r="L35" s="20">
        <v>0</v>
      </c>
      <c r="M35" s="21">
        <v>4</v>
      </c>
      <c r="N35" s="22">
        <v>4</v>
      </c>
      <c r="O35" s="20">
        <f t="shared" si="0"/>
        <v>216</v>
      </c>
      <c r="P35" s="21">
        <f t="shared" si="0"/>
        <v>222</v>
      </c>
      <c r="Q35" s="22">
        <f t="shared" si="0"/>
        <v>438</v>
      </c>
      <c r="R35" s="23">
        <f t="shared" si="1"/>
        <v>55.813953488372093</v>
      </c>
      <c r="S35" s="24">
        <f t="shared" si="1"/>
        <v>51.86915887850467</v>
      </c>
      <c r="T35" s="25">
        <f t="shared" si="1"/>
        <v>53.742331288343557</v>
      </c>
    </row>
    <row r="36" spans="1:20" x14ac:dyDescent="0.15">
      <c r="A36" s="18">
        <v>33</v>
      </c>
      <c r="B36" s="19" t="s">
        <v>51</v>
      </c>
      <c r="C36" s="20">
        <v>137</v>
      </c>
      <c r="D36" s="21">
        <v>140</v>
      </c>
      <c r="E36" s="22">
        <f t="shared" si="2"/>
        <v>277</v>
      </c>
      <c r="F36" s="20">
        <v>58</v>
      </c>
      <c r="G36" s="21">
        <v>55</v>
      </c>
      <c r="H36" s="22">
        <v>113</v>
      </c>
      <c r="I36" s="20">
        <v>18</v>
      </c>
      <c r="J36" s="21">
        <v>32</v>
      </c>
      <c r="K36" s="22">
        <v>50</v>
      </c>
      <c r="L36" s="20">
        <v>1</v>
      </c>
      <c r="M36" s="21">
        <v>0</v>
      </c>
      <c r="N36" s="22">
        <v>1</v>
      </c>
      <c r="O36" s="20">
        <f t="shared" si="0"/>
        <v>77</v>
      </c>
      <c r="P36" s="21">
        <f t="shared" si="0"/>
        <v>87</v>
      </c>
      <c r="Q36" s="22">
        <f t="shared" si="0"/>
        <v>164</v>
      </c>
      <c r="R36" s="23">
        <f t="shared" ref="R36:T67" si="3">O36/C36*100</f>
        <v>56.20437956204379</v>
      </c>
      <c r="S36" s="24">
        <f t="shared" si="3"/>
        <v>62.142857142857146</v>
      </c>
      <c r="T36" s="25">
        <f t="shared" si="3"/>
        <v>59.205776173285194</v>
      </c>
    </row>
    <row r="37" spans="1:20" x14ac:dyDescent="0.15">
      <c r="A37" s="18">
        <v>34</v>
      </c>
      <c r="B37" s="19" t="s">
        <v>52</v>
      </c>
      <c r="C37" s="20">
        <v>2806</v>
      </c>
      <c r="D37" s="21">
        <v>2780</v>
      </c>
      <c r="E37" s="22">
        <f t="shared" si="2"/>
        <v>5586</v>
      </c>
      <c r="F37" s="20">
        <v>933</v>
      </c>
      <c r="G37" s="21">
        <v>918</v>
      </c>
      <c r="H37" s="22">
        <v>1851</v>
      </c>
      <c r="I37" s="20">
        <v>417</v>
      </c>
      <c r="J37" s="21">
        <v>500</v>
      </c>
      <c r="K37" s="22">
        <v>917</v>
      </c>
      <c r="L37" s="20">
        <v>15</v>
      </c>
      <c r="M37" s="21">
        <v>12</v>
      </c>
      <c r="N37" s="22">
        <v>27</v>
      </c>
      <c r="O37" s="20">
        <f t="shared" si="0"/>
        <v>1365</v>
      </c>
      <c r="P37" s="21">
        <f t="shared" si="0"/>
        <v>1430</v>
      </c>
      <c r="Q37" s="22">
        <f t="shared" si="0"/>
        <v>2795</v>
      </c>
      <c r="R37" s="23">
        <f t="shared" si="3"/>
        <v>48.645759087669283</v>
      </c>
      <c r="S37" s="24">
        <f t="shared" si="3"/>
        <v>51.438848920863315</v>
      </c>
      <c r="T37" s="25">
        <f t="shared" si="3"/>
        <v>50.035803795202291</v>
      </c>
    </row>
    <row r="38" spans="1:20" x14ac:dyDescent="0.15">
      <c r="A38" s="18">
        <v>35</v>
      </c>
      <c r="B38" s="19" t="s">
        <v>53</v>
      </c>
      <c r="C38" s="20">
        <v>2642</v>
      </c>
      <c r="D38" s="21">
        <v>2397</v>
      </c>
      <c r="E38" s="22">
        <f t="shared" si="2"/>
        <v>5039</v>
      </c>
      <c r="F38" s="20">
        <v>812</v>
      </c>
      <c r="G38" s="21">
        <v>732</v>
      </c>
      <c r="H38" s="22">
        <v>1544</v>
      </c>
      <c r="I38" s="20">
        <v>418</v>
      </c>
      <c r="J38" s="21">
        <v>426</v>
      </c>
      <c r="K38" s="22">
        <v>844</v>
      </c>
      <c r="L38" s="20">
        <v>40</v>
      </c>
      <c r="M38" s="21">
        <v>31</v>
      </c>
      <c r="N38" s="22">
        <v>71</v>
      </c>
      <c r="O38" s="20">
        <f t="shared" si="0"/>
        <v>1270</v>
      </c>
      <c r="P38" s="21">
        <f t="shared" si="0"/>
        <v>1189</v>
      </c>
      <c r="Q38" s="22">
        <f t="shared" si="0"/>
        <v>2459</v>
      </c>
      <c r="R38" s="23">
        <f t="shared" si="3"/>
        <v>48.06964420893263</v>
      </c>
      <c r="S38" s="24">
        <f t="shared" si="3"/>
        <v>49.603671255736337</v>
      </c>
      <c r="T38" s="25">
        <f t="shared" si="3"/>
        <v>48.799364953363764</v>
      </c>
    </row>
    <row r="39" spans="1:20" x14ac:dyDescent="0.15">
      <c r="A39" s="18">
        <v>36</v>
      </c>
      <c r="B39" s="19" t="s">
        <v>54</v>
      </c>
      <c r="C39" s="20">
        <v>2310</v>
      </c>
      <c r="D39" s="21">
        <v>2531</v>
      </c>
      <c r="E39" s="22">
        <f t="shared" si="2"/>
        <v>4841</v>
      </c>
      <c r="F39" s="20">
        <v>801</v>
      </c>
      <c r="G39" s="21">
        <v>766</v>
      </c>
      <c r="H39" s="22">
        <v>1567</v>
      </c>
      <c r="I39" s="20">
        <v>288</v>
      </c>
      <c r="J39" s="21">
        <v>394</v>
      </c>
      <c r="K39" s="22">
        <v>682</v>
      </c>
      <c r="L39" s="20">
        <v>21</v>
      </c>
      <c r="M39" s="21">
        <v>30</v>
      </c>
      <c r="N39" s="22">
        <v>51</v>
      </c>
      <c r="O39" s="20">
        <f t="shared" si="0"/>
        <v>1110</v>
      </c>
      <c r="P39" s="21">
        <f t="shared" si="0"/>
        <v>1190</v>
      </c>
      <c r="Q39" s="22">
        <f t="shared" si="0"/>
        <v>2300</v>
      </c>
      <c r="R39" s="23">
        <f t="shared" si="3"/>
        <v>48.051948051948052</v>
      </c>
      <c r="S39" s="24">
        <f t="shared" si="3"/>
        <v>47.016989332279728</v>
      </c>
      <c r="T39" s="25">
        <f t="shared" si="3"/>
        <v>47.510844866763065</v>
      </c>
    </row>
    <row r="40" spans="1:20" x14ac:dyDescent="0.15">
      <c r="A40" s="18">
        <v>37</v>
      </c>
      <c r="B40" s="19" t="s">
        <v>55</v>
      </c>
      <c r="C40" s="20">
        <v>858</v>
      </c>
      <c r="D40" s="21">
        <v>922</v>
      </c>
      <c r="E40" s="22">
        <f t="shared" si="2"/>
        <v>1780</v>
      </c>
      <c r="F40" s="20">
        <v>378</v>
      </c>
      <c r="G40" s="21">
        <v>365</v>
      </c>
      <c r="H40" s="22">
        <v>743</v>
      </c>
      <c r="I40" s="20">
        <v>96</v>
      </c>
      <c r="J40" s="21">
        <v>123</v>
      </c>
      <c r="K40" s="22">
        <v>219</v>
      </c>
      <c r="L40" s="20">
        <v>12</v>
      </c>
      <c r="M40" s="21">
        <v>19</v>
      </c>
      <c r="N40" s="22">
        <v>31</v>
      </c>
      <c r="O40" s="20">
        <f t="shared" si="0"/>
        <v>486</v>
      </c>
      <c r="P40" s="21">
        <f t="shared" si="0"/>
        <v>507</v>
      </c>
      <c r="Q40" s="22">
        <f t="shared" si="0"/>
        <v>993</v>
      </c>
      <c r="R40" s="23">
        <f t="shared" si="3"/>
        <v>56.643356643356647</v>
      </c>
      <c r="S40" s="24">
        <f t="shared" si="3"/>
        <v>54.989154013015181</v>
      </c>
      <c r="T40" s="25">
        <f t="shared" si="3"/>
        <v>55.786516853932589</v>
      </c>
    </row>
    <row r="41" spans="1:20" x14ac:dyDescent="0.15">
      <c r="A41" s="18">
        <v>38</v>
      </c>
      <c r="B41" s="19" t="s">
        <v>56</v>
      </c>
      <c r="C41" s="20">
        <v>56</v>
      </c>
      <c r="D41" s="21">
        <v>56</v>
      </c>
      <c r="E41" s="22">
        <f t="shared" si="2"/>
        <v>112</v>
      </c>
      <c r="F41" s="20">
        <v>28</v>
      </c>
      <c r="G41" s="21">
        <v>28</v>
      </c>
      <c r="H41" s="22">
        <v>56</v>
      </c>
      <c r="I41" s="20">
        <v>3</v>
      </c>
      <c r="J41" s="21">
        <v>8</v>
      </c>
      <c r="K41" s="22">
        <v>11</v>
      </c>
      <c r="L41" s="20">
        <v>2</v>
      </c>
      <c r="M41" s="21">
        <v>1</v>
      </c>
      <c r="N41" s="22">
        <v>3</v>
      </c>
      <c r="O41" s="20">
        <f t="shared" si="0"/>
        <v>33</v>
      </c>
      <c r="P41" s="21">
        <f t="shared" si="0"/>
        <v>37</v>
      </c>
      <c r="Q41" s="22">
        <f t="shared" si="0"/>
        <v>70</v>
      </c>
      <c r="R41" s="23">
        <f t="shared" si="3"/>
        <v>58.928571428571431</v>
      </c>
      <c r="S41" s="24">
        <f t="shared" si="3"/>
        <v>66.071428571428569</v>
      </c>
      <c r="T41" s="25">
        <f t="shared" si="3"/>
        <v>62.5</v>
      </c>
    </row>
    <row r="42" spans="1:20" x14ac:dyDescent="0.15">
      <c r="A42" s="18">
        <v>39</v>
      </c>
      <c r="B42" s="19" t="s">
        <v>57</v>
      </c>
      <c r="C42" s="20">
        <v>2810</v>
      </c>
      <c r="D42" s="21">
        <v>3206</v>
      </c>
      <c r="E42" s="22">
        <f t="shared" si="2"/>
        <v>6016</v>
      </c>
      <c r="F42" s="20">
        <v>1093</v>
      </c>
      <c r="G42" s="21">
        <v>1174</v>
      </c>
      <c r="H42" s="22">
        <v>2267</v>
      </c>
      <c r="I42" s="20">
        <v>333</v>
      </c>
      <c r="J42" s="21">
        <v>416</v>
      </c>
      <c r="K42" s="22">
        <v>749</v>
      </c>
      <c r="L42" s="20">
        <v>31</v>
      </c>
      <c r="M42" s="21">
        <v>72</v>
      </c>
      <c r="N42" s="22">
        <v>103</v>
      </c>
      <c r="O42" s="20">
        <f t="shared" si="0"/>
        <v>1457</v>
      </c>
      <c r="P42" s="21">
        <f t="shared" si="0"/>
        <v>1662</v>
      </c>
      <c r="Q42" s="22">
        <f t="shared" si="0"/>
        <v>3119</v>
      </c>
      <c r="R42" s="23">
        <f t="shared" si="3"/>
        <v>51.85053380782918</v>
      </c>
      <c r="S42" s="24">
        <f t="shared" si="3"/>
        <v>51.840299438552719</v>
      </c>
      <c r="T42" s="25">
        <f t="shared" si="3"/>
        <v>51.845079787234042</v>
      </c>
    </row>
    <row r="43" spans="1:20" x14ac:dyDescent="0.15">
      <c r="A43" s="18">
        <v>40</v>
      </c>
      <c r="B43" s="19" t="s">
        <v>58</v>
      </c>
      <c r="C43" s="20">
        <v>1480</v>
      </c>
      <c r="D43" s="21">
        <v>1669</v>
      </c>
      <c r="E43" s="22">
        <f t="shared" si="2"/>
        <v>3149</v>
      </c>
      <c r="F43" s="20">
        <v>586</v>
      </c>
      <c r="G43" s="21">
        <v>614</v>
      </c>
      <c r="H43" s="22">
        <v>1200</v>
      </c>
      <c r="I43" s="20">
        <v>198</v>
      </c>
      <c r="J43" s="21">
        <v>257</v>
      </c>
      <c r="K43" s="22">
        <v>455</v>
      </c>
      <c r="L43" s="20">
        <v>8</v>
      </c>
      <c r="M43" s="21">
        <v>9</v>
      </c>
      <c r="N43" s="22">
        <v>17</v>
      </c>
      <c r="O43" s="20">
        <f t="shared" si="0"/>
        <v>792</v>
      </c>
      <c r="P43" s="21">
        <f t="shared" si="0"/>
        <v>880</v>
      </c>
      <c r="Q43" s="22">
        <f t="shared" si="0"/>
        <v>1672</v>
      </c>
      <c r="R43" s="23">
        <f t="shared" si="3"/>
        <v>53.513513513513509</v>
      </c>
      <c r="S43" s="24">
        <f t="shared" si="3"/>
        <v>52.726183343319356</v>
      </c>
      <c r="T43" s="25">
        <f t="shared" si="3"/>
        <v>53.096221022546843</v>
      </c>
    </row>
    <row r="44" spans="1:20" x14ac:dyDescent="0.15">
      <c r="A44" s="18">
        <v>41</v>
      </c>
      <c r="B44" s="19" t="s">
        <v>59</v>
      </c>
      <c r="C44" s="20">
        <v>1880</v>
      </c>
      <c r="D44" s="21">
        <v>2025</v>
      </c>
      <c r="E44" s="22">
        <f t="shared" si="2"/>
        <v>3905</v>
      </c>
      <c r="F44" s="20">
        <v>903</v>
      </c>
      <c r="G44" s="21">
        <v>885</v>
      </c>
      <c r="H44" s="22">
        <v>1788</v>
      </c>
      <c r="I44" s="20">
        <v>198</v>
      </c>
      <c r="J44" s="21">
        <v>219</v>
      </c>
      <c r="K44" s="22">
        <v>417</v>
      </c>
      <c r="L44" s="20">
        <v>19</v>
      </c>
      <c r="M44" s="21">
        <v>21</v>
      </c>
      <c r="N44" s="22">
        <v>40</v>
      </c>
      <c r="O44" s="20">
        <f t="shared" si="0"/>
        <v>1120</v>
      </c>
      <c r="P44" s="21">
        <f t="shared" si="0"/>
        <v>1125</v>
      </c>
      <c r="Q44" s="22">
        <f t="shared" si="0"/>
        <v>2245</v>
      </c>
      <c r="R44" s="23">
        <f t="shared" si="3"/>
        <v>59.574468085106382</v>
      </c>
      <c r="S44" s="24">
        <f t="shared" si="3"/>
        <v>55.555555555555557</v>
      </c>
      <c r="T44" s="25">
        <f t="shared" si="3"/>
        <v>57.49039692701664</v>
      </c>
    </row>
    <row r="45" spans="1:20" x14ac:dyDescent="0.15">
      <c r="A45" s="26">
        <v>42</v>
      </c>
      <c r="B45" s="27" t="s">
        <v>60</v>
      </c>
      <c r="C45" s="28">
        <v>1219</v>
      </c>
      <c r="D45" s="29">
        <v>1329</v>
      </c>
      <c r="E45" s="30">
        <f t="shared" si="2"/>
        <v>2548</v>
      </c>
      <c r="F45" s="28">
        <v>503</v>
      </c>
      <c r="G45" s="29">
        <v>498</v>
      </c>
      <c r="H45" s="30">
        <v>1001</v>
      </c>
      <c r="I45" s="28">
        <v>141</v>
      </c>
      <c r="J45" s="29">
        <v>197</v>
      </c>
      <c r="K45" s="30">
        <v>338</v>
      </c>
      <c r="L45" s="28">
        <v>5</v>
      </c>
      <c r="M45" s="29">
        <v>7</v>
      </c>
      <c r="N45" s="30">
        <v>12</v>
      </c>
      <c r="O45" s="28">
        <f t="shared" si="0"/>
        <v>649</v>
      </c>
      <c r="P45" s="29">
        <f t="shared" si="0"/>
        <v>702</v>
      </c>
      <c r="Q45" s="30">
        <f t="shared" si="0"/>
        <v>1351</v>
      </c>
      <c r="R45" s="31">
        <f t="shared" si="3"/>
        <v>53.240360951599676</v>
      </c>
      <c r="S45" s="32">
        <f t="shared" si="3"/>
        <v>52.82167042889391</v>
      </c>
      <c r="T45" s="33">
        <f t="shared" si="3"/>
        <v>53.021978021978022</v>
      </c>
    </row>
    <row r="46" spans="1:20" x14ac:dyDescent="0.15">
      <c r="A46" s="54" t="s">
        <v>61</v>
      </c>
      <c r="B46" s="55"/>
      <c r="C46" s="34">
        <f t="shared" ref="C46:Q46" si="4">SUBTOTAL(9,C4:C45)</f>
        <v>57929</v>
      </c>
      <c r="D46" s="35">
        <f t="shared" si="4"/>
        <v>63670</v>
      </c>
      <c r="E46" s="36">
        <f t="shared" si="4"/>
        <v>121599</v>
      </c>
      <c r="F46" s="34">
        <f t="shared" si="4"/>
        <v>21737</v>
      </c>
      <c r="G46" s="35">
        <f t="shared" si="4"/>
        <v>22552</v>
      </c>
      <c r="H46" s="36">
        <f t="shared" si="4"/>
        <v>44289</v>
      </c>
      <c r="I46" s="34">
        <f t="shared" si="4"/>
        <v>7489</v>
      </c>
      <c r="J46" s="35">
        <f t="shared" si="4"/>
        <v>9404</v>
      </c>
      <c r="K46" s="36">
        <f t="shared" si="4"/>
        <v>16893</v>
      </c>
      <c r="L46" s="34">
        <f t="shared" si="4"/>
        <v>425</v>
      </c>
      <c r="M46" s="35">
        <f t="shared" si="4"/>
        <v>486</v>
      </c>
      <c r="N46" s="36">
        <f t="shared" si="4"/>
        <v>911</v>
      </c>
      <c r="O46" s="34">
        <f t="shared" si="4"/>
        <v>29651</v>
      </c>
      <c r="P46" s="35">
        <f t="shared" si="4"/>
        <v>32442</v>
      </c>
      <c r="Q46" s="36">
        <f t="shared" si="4"/>
        <v>62093</v>
      </c>
      <c r="R46" s="37">
        <f t="shared" si="3"/>
        <v>51.185071380483002</v>
      </c>
      <c r="S46" s="38">
        <f t="shared" si="3"/>
        <v>50.953353227579711</v>
      </c>
      <c r="T46" s="39">
        <f t="shared" si="3"/>
        <v>51.063742300512338</v>
      </c>
    </row>
    <row r="47" spans="1:20" x14ac:dyDescent="0.15">
      <c r="A47" s="10">
        <v>50</v>
      </c>
      <c r="B47" s="11" t="s">
        <v>62</v>
      </c>
      <c r="C47" s="12">
        <v>1003</v>
      </c>
      <c r="D47" s="13">
        <v>1094</v>
      </c>
      <c r="E47" s="14">
        <f t="shared" si="2"/>
        <v>2097</v>
      </c>
      <c r="F47" s="12">
        <v>367</v>
      </c>
      <c r="G47" s="13">
        <v>397</v>
      </c>
      <c r="H47" s="14">
        <v>764</v>
      </c>
      <c r="I47" s="12">
        <v>129</v>
      </c>
      <c r="J47" s="13">
        <v>153</v>
      </c>
      <c r="K47" s="14">
        <v>282</v>
      </c>
      <c r="L47" s="12">
        <v>6</v>
      </c>
      <c r="M47" s="13">
        <v>3</v>
      </c>
      <c r="N47" s="14">
        <v>9</v>
      </c>
      <c r="O47" s="12">
        <f t="shared" ref="O47:Q54" si="5">F47+I47+L47</f>
        <v>502</v>
      </c>
      <c r="P47" s="13">
        <f t="shared" si="5"/>
        <v>553</v>
      </c>
      <c r="Q47" s="14">
        <f t="shared" si="5"/>
        <v>1055</v>
      </c>
      <c r="R47" s="15">
        <f t="shared" si="3"/>
        <v>50.049850448654041</v>
      </c>
      <c r="S47" s="16">
        <f t="shared" si="3"/>
        <v>50.548446069469833</v>
      </c>
      <c r="T47" s="17">
        <f t="shared" si="3"/>
        <v>50.309966618979495</v>
      </c>
    </row>
    <row r="48" spans="1:20" x14ac:dyDescent="0.15">
      <c r="A48" s="18">
        <v>51</v>
      </c>
      <c r="B48" s="19" t="s">
        <v>63</v>
      </c>
      <c r="C48" s="20">
        <v>769</v>
      </c>
      <c r="D48" s="21">
        <v>865</v>
      </c>
      <c r="E48" s="22">
        <f t="shared" si="2"/>
        <v>1634</v>
      </c>
      <c r="F48" s="20">
        <v>289</v>
      </c>
      <c r="G48" s="21">
        <v>305</v>
      </c>
      <c r="H48" s="22">
        <v>594</v>
      </c>
      <c r="I48" s="20">
        <v>104</v>
      </c>
      <c r="J48" s="21">
        <v>123</v>
      </c>
      <c r="K48" s="22">
        <v>227</v>
      </c>
      <c r="L48" s="20">
        <v>5</v>
      </c>
      <c r="M48" s="21">
        <v>5</v>
      </c>
      <c r="N48" s="22">
        <v>10</v>
      </c>
      <c r="O48" s="20">
        <f t="shared" si="5"/>
        <v>398</v>
      </c>
      <c r="P48" s="21">
        <f t="shared" si="5"/>
        <v>433</v>
      </c>
      <c r="Q48" s="22">
        <f t="shared" si="5"/>
        <v>831</v>
      </c>
      <c r="R48" s="23">
        <f t="shared" si="3"/>
        <v>51.7555266579974</v>
      </c>
      <c r="S48" s="24">
        <f t="shared" si="3"/>
        <v>50.057803468208093</v>
      </c>
      <c r="T48" s="25">
        <f t="shared" si="3"/>
        <v>50.856793145654834</v>
      </c>
    </row>
    <row r="49" spans="1:20" x14ac:dyDescent="0.15">
      <c r="A49" s="18">
        <v>52</v>
      </c>
      <c r="B49" s="19" t="s">
        <v>64</v>
      </c>
      <c r="C49" s="20">
        <v>531</v>
      </c>
      <c r="D49" s="21">
        <v>604</v>
      </c>
      <c r="E49" s="22">
        <f t="shared" si="2"/>
        <v>1135</v>
      </c>
      <c r="F49" s="20">
        <v>235</v>
      </c>
      <c r="G49" s="21">
        <v>249</v>
      </c>
      <c r="H49" s="22">
        <v>484</v>
      </c>
      <c r="I49" s="20">
        <v>49</v>
      </c>
      <c r="J49" s="21">
        <v>79</v>
      </c>
      <c r="K49" s="22">
        <v>128</v>
      </c>
      <c r="L49" s="20">
        <v>3</v>
      </c>
      <c r="M49" s="21">
        <v>3</v>
      </c>
      <c r="N49" s="22">
        <v>6</v>
      </c>
      <c r="O49" s="20">
        <f t="shared" si="5"/>
        <v>287</v>
      </c>
      <c r="P49" s="21">
        <f t="shared" si="5"/>
        <v>331</v>
      </c>
      <c r="Q49" s="22">
        <f t="shared" si="5"/>
        <v>618</v>
      </c>
      <c r="R49" s="23">
        <f t="shared" si="3"/>
        <v>54.048964218455744</v>
      </c>
      <c r="S49" s="24">
        <f t="shared" si="3"/>
        <v>54.801324503311257</v>
      </c>
      <c r="T49" s="25">
        <f t="shared" si="3"/>
        <v>54.449339207048453</v>
      </c>
    </row>
    <row r="50" spans="1:20" x14ac:dyDescent="0.15">
      <c r="A50" s="18">
        <v>53</v>
      </c>
      <c r="B50" s="19" t="s">
        <v>65</v>
      </c>
      <c r="C50" s="20">
        <v>685</v>
      </c>
      <c r="D50" s="21">
        <v>793</v>
      </c>
      <c r="E50" s="22">
        <f t="shared" si="2"/>
        <v>1478</v>
      </c>
      <c r="F50" s="20">
        <v>297</v>
      </c>
      <c r="G50" s="21">
        <v>305</v>
      </c>
      <c r="H50" s="22">
        <v>602</v>
      </c>
      <c r="I50" s="20">
        <v>82</v>
      </c>
      <c r="J50" s="21">
        <v>113</v>
      </c>
      <c r="K50" s="22">
        <v>195</v>
      </c>
      <c r="L50" s="20">
        <v>3</v>
      </c>
      <c r="M50" s="21">
        <v>4</v>
      </c>
      <c r="N50" s="22">
        <v>7</v>
      </c>
      <c r="O50" s="20">
        <f t="shared" si="5"/>
        <v>382</v>
      </c>
      <c r="P50" s="21">
        <f t="shared" si="5"/>
        <v>422</v>
      </c>
      <c r="Q50" s="22">
        <f t="shared" si="5"/>
        <v>804</v>
      </c>
      <c r="R50" s="23">
        <f t="shared" si="3"/>
        <v>55.76642335766423</v>
      </c>
      <c r="S50" s="24">
        <f t="shared" si="3"/>
        <v>53.215636822194199</v>
      </c>
      <c r="T50" s="25">
        <f t="shared" si="3"/>
        <v>54.397834912043294</v>
      </c>
    </row>
    <row r="51" spans="1:20" x14ac:dyDescent="0.15">
      <c r="A51" s="18">
        <v>54</v>
      </c>
      <c r="B51" s="19" t="s">
        <v>66</v>
      </c>
      <c r="C51" s="20">
        <v>152</v>
      </c>
      <c r="D51" s="21">
        <v>196</v>
      </c>
      <c r="E51" s="22">
        <f t="shared" si="2"/>
        <v>348</v>
      </c>
      <c r="F51" s="20">
        <v>65</v>
      </c>
      <c r="G51" s="21">
        <v>84</v>
      </c>
      <c r="H51" s="22">
        <v>149</v>
      </c>
      <c r="I51" s="20">
        <v>23</v>
      </c>
      <c r="J51" s="21">
        <v>21</v>
      </c>
      <c r="K51" s="22">
        <v>44</v>
      </c>
      <c r="L51" s="20">
        <v>1</v>
      </c>
      <c r="M51" s="21">
        <v>0</v>
      </c>
      <c r="N51" s="22">
        <v>1</v>
      </c>
      <c r="O51" s="20">
        <f t="shared" si="5"/>
        <v>89</v>
      </c>
      <c r="P51" s="21">
        <f t="shared" si="5"/>
        <v>105</v>
      </c>
      <c r="Q51" s="22">
        <f t="shared" si="5"/>
        <v>194</v>
      </c>
      <c r="R51" s="23">
        <f t="shared" si="3"/>
        <v>58.55263157894737</v>
      </c>
      <c r="S51" s="24">
        <f t="shared" si="3"/>
        <v>53.571428571428569</v>
      </c>
      <c r="T51" s="25">
        <f t="shared" si="3"/>
        <v>55.747126436781613</v>
      </c>
    </row>
    <row r="52" spans="1:20" x14ac:dyDescent="0.15">
      <c r="A52" s="18">
        <v>55</v>
      </c>
      <c r="B52" s="19" t="s">
        <v>67</v>
      </c>
      <c r="C52" s="20">
        <v>34</v>
      </c>
      <c r="D52" s="21">
        <v>42</v>
      </c>
      <c r="E52" s="22">
        <f t="shared" si="2"/>
        <v>76</v>
      </c>
      <c r="F52" s="20">
        <v>18</v>
      </c>
      <c r="G52" s="21">
        <v>22</v>
      </c>
      <c r="H52" s="22">
        <v>40</v>
      </c>
      <c r="I52" s="20">
        <v>9</v>
      </c>
      <c r="J52" s="21">
        <v>6</v>
      </c>
      <c r="K52" s="22">
        <v>15</v>
      </c>
      <c r="L52" s="20">
        <v>0</v>
      </c>
      <c r="M52" s="21">
        <v>1</v>
      </c>
      <c r="N52" s="22">
        <v>1</v>
      </c>
      <c r="O52" s="20">
        <f t="shared" si="5"/>
        <v>27</v>
      </c>
      <c r="P52" s="21">
        <f t="shared" si="5"/>
        <v>29</v>
      </c>
      <c r="Q52" s="22">
        <f t="shared" si="5"/>
        <v>56</v>
      </c>
      <c r="R52" s="23">
        <f t="shared" si="3"/>
        <v>79.411764705882348</v>
      </c>
      <c r="S52" s="24">
        <f t="shared" si="3"/>
        <v>69.047619047619051</v>
      </c>
      <c r="T52" s="25">
        <f t="shared" si="3"/>
        <v>73.68421052631578</v>
      </c>
    </row>
    <row r="53" spans="1:20" x14ac:dyDescent="0.15">
      <c r="A53" s="18">
        <v>56</v>
      </c>
      <c r="B53" s="19" t="s">
        <v>68</v>
      </c>
      <c r="C53" s="20">
        <v>93</v>
      </c>
      <c r="D53" s="21">
        <v>106</v>
      </c>
      <c r="E53" s="22">
        <f t="shared" si="2"/>
        <v>199</v>
      </c>
      <c r="F53" s="20">
        <v>35</v>
      </c>
      <c r="G53" s="21">
        <v>38</v>
      </c>
      <c r="H53" s="22">
        <v>73</v>
      </c>
      <c r="I53" s="20">
        <v>14</v>
      </c>
      <c r="J53" s="21">
        <v>10</v>
      </c>
      <c r="K53" s="22">
        <v>24</v>
      </c>
      <c r="L53" s="20">
        <v>0</v>
      </c>
      <c r="M53" s="21">
        <v>1</v>
      </c>
      <c r="N53" s="22">
        <v>1</v>
      </c>
      <c r="O53" s="20">
        <f t="shared" si="5"/>
        <v>49</v>
      </c>
      <c r="P53" s="21">
        <f t="shared" si="5"/>
        <v>49</v>
      </c>
      <c r="Q53" s="22">
        <f t="shared" si="5"/>
        <v>98</v>
      </c>
      <c r="R53" s="23">
        <f t="shared" si="3"/>
        <v>52.688172043010752</v>
      </c>
      <c r="S53" s="24">
        <f t="shared" si="3"/>
        <v>46.226415094339622</v>
      </c>
      <c r="T53" s="25">
        <f t="shared" si="3"/>
        <v>49.246231155778894</v>
      </c>
    </row>
    <row r="54" spans="1:20" x14ac:dyDescent="0.15">
      <c r="A54" s="26">
        <v>57</v>
      </c>
      <c r="B54" s="27" t="s">
        <v>69</v>
      </c>
      <c r="C54" s="28">
        <v>47</v>
      </c>
      <c r="D54" s="29">
        <v>56</v>
      </c>
      <c r="E54" s="30">
        <f t="shared" si="2"/>
        <v>103</v>
      </c>
      <c r="F54" s="28">
        <v>25</v>
      </c>
      <c r="G54" s="29">
        <v>33</v>
      </c>
      <c r="H54" s="30">
        <v>58</v>
      </c>
      <c r="I54" s="28">
        <v>8</v>
      </c>
      <c r="J54" s="29">
        <v>5</v>
      </c>
      <c r="K54" s="30">
        <v>13</v>
      </c>
      <c r="L54" s="28">
        <v>0</v>
      </c>
      <c r="M54" s="29">
        <v>1</v>
      </c>
      <c r="N54" s="30">
        <v>1</v>
      </c>
      <c r="O54" s="28">
        <f t="shared" si="5"/>
        <v>33</v>
      </c>
      <c r="P54" s="29">
        <f t="shared" si="5"/>
        <v>39</v>
      </c>
      <c r="Q54" s="30">
        <f t="shared" si="5"/>
        <v>72</v>
      </c>
      <c r="R54" s="31">
        <f t="shared" si="3"/>
        <v>70.212765957446805</v>
      </c>
      <c r="S54" s="32">
        <f t="shared" si="3"/>
        <v>69.642857142857139</v>
      </c>
      <c r="T54" s="33">
        <f t="shared" si="3"/>
        <v>69.902912621359221</v>
      </c>
    </row>
    <row r="55" spans="1:20" x14ac:dyDescent="0.15">
      <c r="A55" s="54" t="s">
        <v>70</v>
      </c>
      <c r="B55" s="55"/>
      <c r="C55" s="34">
        <f t="shared" ref="C55:Q55" si="6">SUBTOTAL(9,C47:C54)</f>
        <v>3314</v>
      </c>
      <c r="D55" s="35">
        <f t="shared" si="6"/>
        <v>3756</v>
      </c>
      <c r="E55" s="36">
        <f t="shared" si="6"/>
        <v>7070</v>
      </c>
      <c r="F55" s="34">
        <f t="shared" si="6"/>
        <v>1331</v>
      </c>
      <c r="G55" s="35">
        <f t="shared" si="6"/>
        <v>1433</v>
      </c>
      <c r="H55" s="36">
        <f t="shared" si="6"/>
        <v>2764</v>
      </c>
      <c r="I55" s="34">
        <f t="shared" si="6"/>
        <v>418</v>
      </c>
      <c r="J55" s="35">
        <f t="shared" si="6"/>
        <v>510</v>
      </c>
      <c r="K55" s="36">
        <f t="shared" si="6"/>
        <v>928</v>
      </c>
      <c r="L55" s="34">
        <f t="shared" si="6"/>
        <v>18</v>
      </c>
      <c r="M55" s="35">
        <f t="shared" si="6"/>
        <v>18</v>
      </c>
      <c r="N55" s="36">
        <f t="shared" si="6"/>
        <v>36</v>
      </c>
      <c r="O55" s="34">
        <f t="shared" si="6"/>
        <v>1767</v>
      </c>
      <c r="P55" s="35">
        <f t="shared" si="6"/>
        <v>1961</v>
      </c>
      <c r="Q55" s="36">
        <f t="shared" si="6"/>
        <v>3728</v>
      </c>
      <c r="R55" s="37">
        <f t="shared" si="3"/>
        <v>53.319251659625834</v>
      </c>
      <c r="S55" s="38">
        <f t="shared" si="3"/>
        <v>52.209797657081999</v>
      </c>
      <c r="T55" s="39">
        <f t="shared" si="3"/>
        <v>52.729844413012728</v>
      </c>
    </row>
    <row r="56" spans="1:20" x14ac:dyDescent="0.15">
      <c r="A56" s="10">
        <v>58</v>
      </c>
      <c r="B56" s="11" t="s">
        <v>71</v>
      </c>
      <c r="C56" s="12">
        <v>802</v>
      </c>
      <c r="D56" s="13">
        <v>863</v>
      </c>
      <c r="E56" s="14">
        <f t="shared" si="2"/>
        <v>1665</v>
      </c>
      <c r="F56" s="12">
        <v>326</v>
      </c>
      <c r="G56" s="13">
        <v>333</v>
      </c>
      <c r="H56" s="14">
        <v>659</v>
      </c>
      <c r="I56" s="12">
        <v>108</v>
      </c>
      <c r="J56" s="13">
        <v>147</v>
      </c>
      <c r="K56" s="14">
        <v>255</v>
      </c>
      <c r="L56" s="12">
        <v>2</v>
      </c>
      <c r="M56" s="13">
        <v>6</v>
      </c>
      <c r="N56" s="14">
        <v>8</v>
      </c>
      <c r="O56" s="12">
        <f t="shared" ref="O56:Q58" si="7">F56+I56+L56</f>
        <v>436</v>
      </c>
      <c r="P56" s="13">
        <f t="shared" si="7"/>
        <v>486</v>
      </c>
      <c r="Q56" s="14">
        <f t="shared" si="7"/>
        <v>922</v>
      </c>
      <c r="R56" s="15">
        <f t="shared" si="3"/>
        <v>54.364089775561098</v>
      </c>
      <c r="S56" s="16">
        <f t="shared" si="3"/>
        <v>56.315179606025488</v>
      </c>
      <c r="T56" s="17">
        <f t="shared" si="3"/>
        <v>55.375375375375377</v>
      </c>
    </row>
    <row r="57" spans="1:20" x14ac:dyDescent="0.15">
      <c r="A57" s="18">
        <v>59</v>
      </c>
      <c r="B57" s="19" t="s">
        <v>72</v>
      </c>
      <c r="C57" s="20">
        <v>269</v>
      </c>
      <c r="D57" s="21">
        <v>289</v>
      </c>
      <c r="E57" s="22">
        <f t="shared" si="2"/>
        <v>558</v>
      </c>
      <c r="F57" s="20">
        <v>142</v>
      </c>
      <c r="G57" s="21">
        <v>127</v>
      </c>
      <c r="H57" s="22">
        <v>269</v>
      </c>
      <c r="I57" s="20">
        <v>29</v>
      </c>
      <c r="J57" s="21">
        <v>40</v>
      </c>
      <c r="K57" s="22">
        <v>69</v>
      </c>
      <c r="L57" s="20">
        <v>4</v>
      </c>
      <c r="M57" s="21">
        <v>2</v>
      </c>
      <c r="N57" s="22">
        <v>6</v>
      </c>
      <c r="O57" s="20">
        <f t="shared" si="7"/>
        <v>175</v>
      </c>
      <c r="P57" s="21">
        <f t="shared" si="7"/>
        <v>169</v>
      </c>
      <c r="Q57" s="22">
        <f t="shared" si="7"/>
        <v>344</v>
      </c>
      <c r="R57" s="23">
        <f t="shared" si="3"/>
        <v>65.05576208178438</v>
      </c>
      <c r="S57" s="24">
        <f t="shared" si="3"/>
        <v>58.477508650519027</v>
      </c>
      <c r="T57" s="25">
        <f t="shared" si="3"/>
        <v>61.648745519713266</v>
      </c>
    </row>
    <row r="58" spans="1:20" x14ac:dyDescent="0.15">
      <c r="A58" s="40">
        <v>60</v>
      </c>
      <c r="B58" s="41" t="s">
        <v>73</v>
      </c>
      <c r="C58" s="42">
        <v>178</v>
      </c>
      <c r="D58" s="43">
        <v>196</v>
      </c>
      <c r="E58" s="44">
        <f t="shared" si="2"/>
        <v>374</v>
      </c>
      <c r="F58" s="42">
        <v>84</v>
      </c>
      <c r="G58" s="43">
        <v>71</v>
      </c>
      <c r="H58" s="44">
        <v>155</v>
      </c>
      <c r="I58" s="42">
        <v>33</v>
      </c>
      <c r="J58" s="43">
        <v>43</v>
      </c>
      <c r="K58" s="44">
        <v>76</v>
      </c>
      <c r="L58" s="42">
        <v>1</v>
      </c>
      <c r="M58" s="43">
        <v>0</v>
      </c>
      <c r="N58" s="44">
        <v>1</v>
      </c>
      <c r="O58" s="42">
        <f t="shared" si="7"/>
        <v>118</v>
      </c>
      <c r="P58" s="43">
        <f t="shared" si="7"/>
        <v>114</v>
      </c>
      <c r="Q58" s="44">
        <f t="shared" si="7"/>
        <v>232</v>
      </c>
      <c r="R58" s="45">
        <f t="shared" si="3"/>
        <v>66.292134831460672</v>
      </c>
      <c r="S58" s="46">
        <f t="shared" si="3"/>
        <v>58.163265306122447</v>
      </c>
      <c r="T58" s="47">
        <f t="shared" si="3"/>
        <v>62.032085561497333</v>
      </c>
    </row>
    <row r="59" spans="1:20" x14ac:dyDescent="0.15">
      <c r="A59" s="54" t="s">
        <v>74</v>
      </c>
      <c r="B59" s="55"/>
      <c r="C59" s="34">
        <f t="shared" ref="C59:Q59" si="8">SUBTOTAL(9,C56:C58)</f>
        <v>1249</v>
      </c>
      <c r="D59" s="35">
        <f t="shared" si="8"/>
        <v>1348</v>
      </c>
      <c r="E59" s="36">
        <f t="shared" si="8"/>
        <v>2597</v>
      </c>
      <c r="F59" s="34">
        <f t="shared" si="8"/>
        <v>552</v>
      </c>
      <c r="G59" s="35">
        <f t="shared" si="8"/>
        <v>531</v>
      </c>
      <c r="H59" s="36">
        <f t="shared" si="8"/>
        <v>1083</v>
      </c>
      <c r="I59" s="34">
        <f t="shared" si="8"/>
        <v>170</v>
      </c>
      <c r="J59" s="35">
        <f t="shared" si="8"/>
        <v>230</v>
      </c>
      <c r="K59" s="36">
        <f t="shared" si="8"/>
        <v>400</v>
      </c>
      <c r="L59" s="34">
        <f t="shared" si="8"/>
        <v>7</v>
      </c>
      <c r="M59" s="35">
        <f t="shared" si="8"/>
        <v>8</v>
      </c>
      <c r="N59" s="36">
        <f t="shared" si="8"/>
        <v>15</v>
      </c>
      <c r="O59" s="34">
        <f t="shared" si="8"/>
        <v>729</v>
      </c>
      <c r="P59" s="35">
        <f t="shared" si="8"/>
        <v>769</v>
      </c>
      <c r="Q59" s="36">
        <f t="shared" si="8"/>
        <v>1498</v>
      </c>
      <c r="R59" s="37">
        <f t="shared" si="3"/>
        <v>58.366693354683754</v>
      </c>
      <c r="S59" s="38">
        <f t="shared" si="3"/>
        <v>57.047477744807118</v>
      </c>
      <c r="T59" s="39">
        <f t="shared" si="3"/>
        <v>57.681940700808617</v>
      </c>
    </row>
    <row r="60" spans="1:20" x14ac:dyDescent="0.15">
      <c r="A60" s="10">
        <v>61</v>
      </c>
      <c r="B60" s="11" t="s">
        <v>75</v>
      </c>
      <c r="C60" s="12">
        <v>1019</v>
      </c>
      <c r="D60" s="13">
        <v>1112</v>
      </c>
      <c r="E60" s="14">
        <f t="shared" si="2"/>
        <v>2131</v>
      </c>
      <c r="F60" s="12">
        <v>386</v>
      </c>
      <c r="G60" s="13">
        <v>407</v>
      </c>
      <c r="H60" s="14">
        <v>793</v>
      </c>
      <c r="I60" s="12">
        <v>156</v>
      </c>
      <c r="J60" s="13">
        <v>191</v>
      </c>
      <c r="K60" s="14">
        <v>347</v>
      </c>
      <c r="L60" s="12">
        <v>5</v>
      </c>
      <c r="M60" s="13">
        <v>5</v>
      </c>
      <c r="N60" s="14">
        <v>10</v>
      </c>
      <c r="O60" s="12">
        <f t="shared" ref="O60:Q67" si="9">F60+I60+L60</f>
        <v>547</v>
      </c>
      <c r="P60" s="13">
        <f t="shared" si="9"/>
        <v>603</v>
      </c>
      <c r="Q60" s="14">
        <f t="shared" si="9"/>
        <v>1150</v>
      </c>
      <c r="R60" s="15">
        <f t="shared" si="3"/>
        <v>53.680078508341509</v>
      </c>
      <c r="S60" s="16">
        <f t="shared" si="3"/>
        <v>54.226618705035968</v>
      </c>
      <c r="T60" s="17">
        <f t="shared" si="3"/>
        <v>53.965274519005156</v>
      </c>
    </row>
    <row r="61" spans="1:20" x14ac:dyDescent="0.15">
      <c r="A61" s="18">
        <v>62</v>
      </c>
      <c r="B61" s="19" t="s">
        <v>76</v>
      </c>
      <c r="C61" s="20">
        <v>347</v>
      </c>
      <c r="D61" s="21">
        <v>433</v>
      </c>
      <c r="E61" s="22">
        <f t="shared" si="2"/>
        <v>780</v>
      </c>
      <c r="F61" s="20">
        <v>146</v>
      </c>
      <c r="G61" s="21">
        <v>155</v>
      </c>
      <c r="H61" s="22">
        <v>301</v>
      </c>
      <c r="I61" s="20">
        <v>62</v>
      </c>
      <c r="J61" s="21">
        <v>73</v>
      </c>
      <c r="K61" s="22">
        <v>135</v>
      </c>
      <c r="L61" s="20">
        <v>5</v>
      </c>
      <c r="M61" s="21">
        <v>11</v>
      </c>
      <c r="N61" s="22">
        <v>16</v>
      </c>
      <c r="O61" s="20">
        <f t="shared" si="9"/>
        <v>213</v>
      </c>
      <c r="P61" s="21">
        <f t="shared" si="9"/>
        <v>239</v>
      </c>
      <c r="Q61" s="22">
        <f t="shared" si="9"/>
        <v>452</v>
      </c>
      <c r="R61" s="23">
        <f t="shared" si="3"/>
        <v>61.383285302593663</v>
      </c>
      <c r="S61" s="24">
        <f t="shared" si="3"/>
        <v>55.196304849884527</v>
      </c>
      <c r="T61" s="25">
        <f t="shared" si="3"/>
        <v>57.948717948717956</v>
      </c>
    </row>
    <row r="62" spans="1:20" x14ac:dyDescent="0.15">
      <c r="A62" s="18">
        <v>63</v>
      </c>
      <c r="B62" s="19" t="s">
        <v>77</v>
      </c>
      <c r="C62" s="20">
        <v>572</v>
      </c>
      <c r="D62" s="21">
        <v>603</v>
      </c>
      <c r="E62" s="22">
        <f t="shared" si="2"/>
        <v>1175</v>
      </c>
      <c r="F62" s="20">
        <v>228</v>
      </c>
      <c r="G62" s="21">
        <v>228</v>
      </c>
      <c r="H62" s="22">
        <v>456</v>
      </c>
      <c r="I62" s="20">
        <v>91</v>
      </c>
      <c r="J62" s="21">
        <v>116</v>
      </c>
      <c r="K62" s="22">
        <v>207</v>
      </c>
      <c r="L62" s="20">
        <v>3</v>
      </c>
      <c r="M62" s="21">
        <v>5</v>
      </c>
      <c r="N62" s="22">
        <v>8</v>
      </c>
      <c r="O62" s="20">
        <f t="shared" si="9"/>
        <v>322</v>
      </c>
      <c r="P62" s="21">
        <f t="shared" si="9"/>
        <v>349</v>
      </c>
      <c r="Q62" s="22">
        <f t="shared" si="9"/>
        <v>671</v>
      </c>
      <c r="R62" s="23">
        <f t="shared" si="3"/>
        <v>56.293706293706293</v>
      </c>
      <c r="S62" s="24">
        <f t="shared" si="3"/>
        <v>57.877280265339969</v>
      </c>
      <c r="T62" s="25">
        <f t="shared" si="3"/>
        <v>57.106382978723403</v>
      </c>
    </row>
    <row r="63" spans="1:20" x14ac:dyDescent="0.15">
      <c r="A63" s="18">
        <v>64</v>
      </c>
      <c r="B63" s="19" t="s">
        <v>78</v>
      </c>
      <c r="C63" s="20">
        <v>209</v>
      </c>
      <c r="D63" s="21">
        <v>244</v>
      </c>
      <c r="E63" s="22">
        <f t="shared" si="2"/>
        <v>453</v>
      </c>
      <c r="F63" s="20">
        <v>116</v>
      </c>
      <c r="G63" s="21">
        <v>118</v>
      </c>
      <c r="H63" s="22">
        <v>234</v>
      </c>
      <c r="I63" s="20">
        <v>34</v>
      </c>
      <c r="J63" s="21">
        <v>54</v>
      </c>
      <c r="K63" s="22">
        <v>88</v>
      </c>
      <c r="L63" s="20">
        <v>0</v>
      </c>
      <c r="M63" s="21">
        <v>4</v>
      </c>
      <c r="N63" s="22">
        <v>4</v>
      </c>
      <c r="O63" s="20">
        <f t="shared" si="9"/>
        <v>150</v>
      </c>
      <c r="P63" s="21">
        <f t="shared" si="9"/>
        <v>176</v>
      </c>
      <c r="Q63" s="22">
        <f t="shared" si="9"/>
        <v>326</v>
      </c>
      <c r="R63" s="23">
        <f t="shared" si="3"/>
        <v>71.770334928229659</v>
      </c>
      <c r="S63" s="24">
        <f t="shared" si="3"/>
        <v>72.131147540983605</v>
      </c>
      <c r="T63" s="25">
        <f t="shared" si="3"/>
        <v>71.964679911699776</v>
      </c>
    </row>
    <row r="64" spans="1:20" x14ac:dyDescent="0.15">
      <c r="A64" s="18">
        <v>65</v>
      </c>
      <c r="B64" s="19" t="s">
        <v>79</v>
      </c>
      <c r="C64" s="20">
        <v>272</v>
      </c>
      <c r="D64" s="21">
        <v>276</v>
      </c>
      <c r="E64" s="22">
        <f t="shared" si="2"/>
        <v>548</v>
      </c>
      <c r="F64" s="20">
        <v>113</v>
      </c>
      <c r="G64" s="21">
        <v>108</v>
      </c>
      <c r="H64" s="22">
        <v>221</v>
      </c>
      <c r="I64" s="20">
        <v>44</v>
      </c>
      <c r="J64" s="21">
        <v>49</v>
      </c>
      <c r="K64" s="22">
        <v>93</v>
      </c>
      <c r="L64" s="20">
        <v>3</v>
      </c>
      <c r="M64" s="21">
        <v>4</v>
      </c>
      <c r="N64" s="22">
        <v>7</v>
      </c>
      <c r="O64" s="20">
        <f t="shared" si="9"/>
        <v>160</v>
      </c>
      <c r="P64" s="21">
        <f t="shared" si="9"/>
        <v>161</v>
      </c>
      <c r="Q64" s="22">
        <f t="shared" si="9"/>
        <v>321</v>
      </c>
      <c r="R64" s="23">
        <f t="shared" si="3"/>
        <v>58.82352941176471</v>
      </c>
      <c r="S64" s="24">
        <f t="shared" si="3"/>
        <v>58.333333333333336</v>
      </c>
      <c r="T64" s="25">
        <f t="shared" si="3"/>
        <v>58.576642335766429</v>
      </c>
    </row>
    <row r="65" spans="1:20" x14ac:dyDescent="0.15">
      <c r="A65" s="18">
        <v>66</v>
      </c>
      <c r="B65" s="19" t="s">
        <v>80</v>
      </c>
      <c r="C65" s="20">
        <v>226</v>
      </c>
      <c r="D65" s="21">
        <v>229</v>
      </c>
      <c r="E65" s="22">
        <f t="shared" si="2"/>
        <v>455</v>
      </c>
      <c r="F65" s="20">
        <v>92</v>
      </c>
      <c r="G65" s="21">
        <v>89</v>
      </c>
      <c r="H65" s="22">
        <v>181</v>
      </c>
      <c r="I65" s="20">
        <v>28</v>
      </c>
      <c r="J65" s="21">
        <v>54</v>
      </c>
      <c r="K65" s="22">
        <v>82</v>
      </c>
      <c r="L65" s="20">
        <v>2</v>
      </c>
      <c r="M65" s="21">
        <v>3</v>
      </c>
      <c r="N65" s="22">
        <v>5</v>
      </c>
      <c r="O65" s="20">
        <f t="shared" si="9"/>
        <v>122</v>
      </c>
      <c r="P65" s="21">
        <f t="shared" si="9"/>
        <v>146</v>
      </c>
      <c r="Q65" s="22">
        <f t="shared" si="9"/>
        <v>268</v>
      </c>
      <c r="R65" s="23">
        <f t="shared" si="3"/>
        <v>53.982300884955748</v>
      </c>
      <c r="S65" s="24">
        <f t="shared" si="3"/>
        <v>63.755458515283848</v>
      </c>
      <c r="T65" s="25">
        <f t="shared" si="3"/>
        <v>58.901098901098905</v>
      </c>
    </row>
    <row r="66" spans="1:20" x14ac:dyDescent="0.15">
      <c r="A66" s="18">
        <v>67</v>
      </c>
      <c r="B66" s="19" t="s">
        <v>81</v>
      </c>
      <c r="C66" s="20">
        <v>121</v>
      </c>
      <c r="D66" s="21">
        <v>135</v>
      </c>
      <c r="E66" s="22">
        <f t="shared" si="2"/>
        <v>256</v>
      </c>
      <c r="F66" s="20">
        <v>46</v>
      </c>
      <c r="G66" s="21">
        <v>56</v>
      </c>
      <c r="H66" s="22">
        <v>102</v>
      </c>
      <c r="I66" s="20">
        <v>37</v>
      </c>
      <c r="J66" s="21">
        <v>37</v>
      </c>
      <c r="K66" s="22">
        <v>74</v>
      </c>
      <c r="L66" s="20">
        <v>0</v>
      </c>
      <c r="M66" s="21">
        <v>1</v>
      </c>
      <c r="N66" s="22">
        <v>1</v>
      </c>
      <c r="O66" s="20">
        <f t="shared" si="9"/>
        <v>83</v>
      </c>
      <c r="P66" s="21">
        <f t="shared" si="9"/>
        <v>94</v>
      </c>
      <c r="Q66" s="22">
        <f t="shared" si="9"/>
        <v>177</v>
      </c>
      <c r="R66" s="23">
        <f t="shared" si="3"/>
        <v>68.59504132231406</v>
      </c>
      <c r="S66" s="24">
        <f t="shared" si="3"/>
        <v>69.629629629629633</v>
      </c>
      <c r="T66" s="25">
        <f t="shared" si="3"/>
        <v>69.140625</v>
      </c>
    </row>
    <row r="67" spans="1:20" x14ac:dyDescent="0.15">
      <c r="A67" s="26">
        <v>68</v>
      </c>
      <c r="B67" s="27" t="s">
        <v>82</v>
      </c>
      <c r="C67" s="28">
        <v>184</v>
      </c>
      <c r="D67" s="29">
        <v>219</v>
      </c>
      <c r="E67" s="30">
        <f t="shared" si="2"/>
        <v>403</v>
      </c>
      <c r="F67" s="28">
        <v>92</v>
      </c>
      <c r="G67" s="29">
        <v>96</v>
      </c>
      <c r="H67" s="30">
        <v>188</v>
      </c>
      <c r="I67" s="28">
        <v>35</v>
      </c>
      <c r="J67" s="29">
        <v>47</v>
      </c>
      <c r="K67" s="30">
        <v>82</v>
      </c>
      <c r="L67" s="28">
        <v>1</v>
      </c>
      <c r="M67" s="29">
        <v>0</v>
      </c>
      <c r="N67" s="30">
        <v>1</v>
      </c>
      <c r="O67" s="28">
        <f t="shared" si="9"/>
        <v>128</v>
      </c>
      <c r="P67" s="29">
        <f t="shared" si="9"/>
        <v>143</v>
      </c>
      <c r="Q67" s="30">
        <f t="shared" si="9"/>
        <v>271</v>
      </c>
      <c r="R67" s="31">
        <f t="shared" si="3"/>
        <v>69.565217391304344</v>
      </c>
      <c r="S67" s="32">
        <f t="shared" si="3"/>
        <v>65.296803652968038</v>
      </c>
      <c r="T67" s="33">
        <f t="shared" si="3"/>
        <v>67.245657568238215</v>
      </c>
    </row>
    <row r="68" spans="1:20" x14ac:dyDescent="0.15">
      <c r="A68" s="54" t="s">
        <v>83</v>
      </c>
      <c r="B68" s="55"/>
      <c r="C68" s="34">
        <f t="shared" ref="C68:Q68" si="10">SUBTOTAL(9,C60:C67)</f>
        <v>2950</v>
      </c>
      <c r="D68" s="35">
        <f t="shared" si="10"/>
        <v>3251</v>
      </c>
      <c r="E68" s="36">
        <f t="shared" si="10"/>
        <v>6201</v>
      </c>
      <c r="F68" s="34">
        <f t="shared" si="10"/>
        <v>1219</v>
      </c>
      <c r="G68" s="35">
        <f t="shared" si="10"/>
        <v>1257</v>
      </c>
      <c r="H68" s="36">
        <f t="shared" si="10"/>
        <v>2476</v>
      </c>
      <c r="I68" s="34">
        <f t="shared" si="10"/>
        <v>487</v>
      </c>
      <c r="J68" s="35">
        <f t="shared" si="10"/>
        <v>621</v>
      </c>
      <c r="K68" s="36">
        <f t="shared" si="10"/>
        <v>1108</v>
      </c>
      <c r="L68" s="34">
        <f t="shared" si="10"/>
        <v>19</v>
      </c>
      <c r="M68" s="35">
        <f t="shared" si="10"/>
        <v>33</v>
      </c>
      <c r="N68" s="36">
        <f t="shared" si="10"/>
        <v>52</v>
      </c>
      <c r="O68" s="34">
        <f t="shared" si="10"/>
        <v>1725</v>
      </c>
      <c r="P68" s="35">
        <f t="shared" si="10"/>
        <v>1911</v>
      </c>
      <c r="Q68" s="36">
        <f t="shared" si="10"/>
        <v>3636</v>
      </c>
      <c r="R68" s="37">
        <f t="shared" ref="R68:T99" si="11">O68/C68*100</f>
        <v>58.474576271186443</v>
      </c>
      <c r="S68" s="38">
        <f t="shared" si="11"/>
        <v>58.781913257459237</v>
      </c>
      <c r="T68" s="39">
        <f t="shared" si="11"/>
        <v>58.635703918722783</v>
      </c>
    </row>
    <row r="69" spans="1:20" x14ac:dyDescent="0.15">
      <c r="A69" s="10">
        <v>69</v>
      </c>
      <c r="B69" s="11" t="s">
        <v>84</v>
      </c>
      <c r="C69" s="12">
        <v>510</v>
      </c>
      <c r="D69" s="13">
        <v>623</v>
      </c>
      <c r="E69" s="14">
        <f t="shared" si="2"/>
        <v>1133</v>
      </c>
      <c r="F69" s="12">
        <v>206</v>
      </c>
      <c r="G69" s="13">
        <v>223</v>
      </c>
      <c r="H69" s="14">
        <v>429</v>
      </c>
      <c r="I69" s="12">
        <v>106</v>
      </c>
      <c r="J69" s="13">
        <v>174</v>
      </c>
      <c r="K69" s="14">
        <v>280</v>
      </c>
      <c r="L69" s="12">
        <v>1</v>
      </c>
      <c r="M69" s="13">
        <v>1</v>
      </c>
      <c r="N69" s="14">
        <v>2</v>
      </c>
      <c r="O69" s="12">
        <f t="shared" ref="O69:Q73" si="12">F69+I69+L69</f>
        <v>313</v>
      </c>
      <c r="P69" s="13">
        <f t="shared" si="12"/>
        <v>398</v>
      </c>
      <c r="Q69" s="14">
        <f t="shared" si="12"/>
        <v>711</v>
      </c>
      <c r="R69" s="15">
        <f t="shared" si="11"/>
        <v>61.372549019607845</v>
      </c>
      <c r="S69" s="16">
        <f t="shared" si="11"/>
        <v>63.884430176565012</v>
      </c>
      <c r="T69" s="17">
        <f t="shared" si="11"/>
        <v>62.753751103265664</v>
      </c>
    </row>
    <row r="70" spans="1:20" x14ac:dyDescent="0.15">
      <c r="A70" s="18">
        <v>70</v>
      </c>
      <c r="B70" s="19" t="s">
        <v>85</v>
      </c>
      <c r="C70" s="20">
        <v>448</v>
      </c>
      <c r="D70" s="21">
        <v>535</v>
      </c>
      <c r="E70" s="22">
        <f t="shared" si="2"/>
        <v>983</v>
      </c>
      <c r="F70" s="20">
        <v>202</v>
      </c>
      <c r="G70" s="21">
        <v>211</v>
      </c>
      <c r="H70" s="22">
        <v>413</v>
      </c>
      <c r="I70" s="20">
        <v>82</v>
      </c>
      <c r="J70" s="21">
        <v>113</v>
      </c>
      <c r="K70" s="22">
        <v>195</v>
      </c>
      <c r="L70" s="20">
        <v>4</v>
      </c>
      <c r="M70" s="21">
        <v>8</v>
      </c>
      <c r="N70" s="22">
        <v>12</v>
      </c>
      <c r="O70" s="20">
        <f t="shared" si="12"/>
        <v>288</v>
      </c>
      <c r="P70" s="21">
        <f t="shared" si="12"/>
        <v>332</v>
      </c>
      <c r="Q70" s="22">
        <f t="shared" si="12"/>
        <v>620</v>
      </c>
      <c r="R70" s="23">
        <f t="shared" si="11"/>
        <v>64.285714285714292</v>
      </c>
      <c r="S70" s="24">
        <f t="shared" si="11"/>
        <v>62.056074766355138</v>
      </c>
      <c r="T70" s="25">
        <f t="shared" si="11"/>
        <v>63.072227873855546</v>
      </c>
    </row>
    <row r="71" spans="1:20" x14ac:dyDescent="0.15">
      <c r="A71" s="18">
        <v>71</v>
      </c>
      <c r="B71" s="19" t="s">
        <v>86</v>
      </c>
      <c r="C71" s="20">
        <v>408</v>
      </c>
      <c r="D71" s="21">
        <v>465</v>
      </c>
      <c r="E71" s="22">
        <f t="shared" si="2"/>
        <v>873</v>
      </c>
      <c r="F71" s="20">
        <v>177</v>
      </c>
      <c r="G71" s="21">
        <v>192</v>
      </c>
      <c r="H71" s="22">
        <v>369</v>
      </c>
      <c r="I71" s="20">
        <v>85</v>
      </c>
      <c r="J71" s="21">
        <v>107</v>
      </c>
      <c r="K71" s="22">
        <v>192</v>
      </c>
      <c r="L71" s="20">
        <v>2</v>
      </c>
      <c r="M71" s="21">
        <v>2</v>
      </c>
      <c r="N71" s="22">
        <v>4</v>
      </c>
      <c r="O71" s="20">
        <f t="shared" si="12"/>
        <v>264</v>
      </c>
      <c r="P71" s="21">
        <f t="shared" si="12"/>
        <v>301</v>
      </c>
      <c r="Q71" s="22">
        <f t="shared" si="12"/>
        <v>565</v>
      </c>
      <c r="R71" s="23">
        <f t="shared" si="11"/>
        <v>64.705882352941174</v>
      </c>
      <c r="S71" s="24">
        <f t="shared" si="11"/>
        <v>64.731182795698928</v>
      </c>
      <c r="T71" s="25">
        <f t="shared" si="11"/>
        <v>64.719358533791521</v>
      </c>
    </row>
    <row r="72" spans="1:20" x14ac:dyDescent="0.15">
      <c r="A72" s="18">
        <v>72</v>
      </c>
      <c r="B72" s="19" t="s">
        <v>87</v>
      </c>
      <c r="C72" s="20">
        <v>43</v>
      </c>
      <c r="D72" s="21">
        <v>53</v>
      </c>
      <c r="E72" s="22">
        <f t="shared" si="2"/>
        <v>96</v>
      </c>
      <c r="F72" s="20">
        <v>25</v>
      </c>
      <c r="G72" s="21">
        <v>21</v>
      </c>
      <c r="H72" s="22">
        <v>46</v>
      </c>
      <c r="I72" s="20">
        <v>4</v>
      </c>
      <c r="J72" s="21">
        <v>13</v>
      </c>
      <c r="K72" s="22">
        <v>17</v>
      </c>
      <c r="L72" s="20">
        <v>0</v>
      </c>
      <c r="M72" s="21">
        <v>0</v>
      </c>
      <c r="N72" s="22">
        <v>0</v>
      </c>
      <c r="O72" s="20">
        <f t="shared" si="12"/>
        <v>29</v>
      </c>
      <c r="P72" s="21">
        <f t="shared" si="12"/>
        <v>34</v>
      </c>
      <c r="Q72" s="22">
        <f t="shared" si="12"/>
        <v>63</v>
      </c>
      <c r="R72" s="23">
        <f t="shared" si="11"/>
        <v>67.441860465116278</v>
      </c>
      <c r="S72" s="24">
        <f t="shared" si="11"/>
        <v>64.15094339622641</v>
      </c>
      <c r="T72" s="25">
        <f t="shared" si="11"/>
        <v>65.625</v>
      </c>
    </row>
    <row r="73" spans="1:20" x14ac:dyDescent="0.15">
      <c r="A73" s="26">
        <v>73</v>
      </c>
      <c r="B73" s="27" t="s">
        <v>88</v>
      </c>
      <c r="C73" s="28">
        <v>31</v>
      </c>
      <c r="D73" s="29">
        <v>33</v>
      </c>
      <c r="E73" s="30">
        <f t="shared" ref="E73:E103" si="13">C73+D73</f>
        <v>64</v>
      </c>
      <c r="F73" s="28">
        <v>23</v>
      </c>
      <c r="G73" s="29">
        <v>25</v>
      </c>
      <c r="H73" s="30">
        <v>48</v>
      </c>
      <c r="I73" s="28">
        <v>1</v>
      </c>
      <c r="J73" s="29">
        <v>1</v>
      </c>
      <c r="K73" s="30">
        <v>2</v>
      </c>
      <c r="L73" s="28">
        <v>0</v>
      </c>
      <c r="M73" s="29">
        <v>0</v>
      </c>
      <c r="N73" s="30">
        <v>0</v>
      </c>
      <c r="O73" s="28">
        <f t="shared" si="12"/>
        <v>24</v>
      </c>
      <c r="P73" s="29">
        <f t="shared" si="12"/>
        <v>26</v>
      </c>
      <c r="Q73" s="30">
        <f t="shared" si="12"/>
        <v>50</v>
      </c>
      <c r="R73" s="31">
        <f t="shared" si="11"/>
        <v>77.41935483870968</v>
      </c>
      <c r="S73" s="32">
        <f t="shared" si="11"/>
        <v>78.787878787878782</v>
      </c>
      <c r="T73" s="33">
        <f t="shared" si="11"/>
        <v>78.125</v>
      </c>
    </row>
    <row r="74" spans="1:20" x14ac:dyDescent="0.15">
      <c r="A74" s="54" t="s">
        <v>89</v>
      </c>
      <c r="B74" s="55"/>
      <c r="C74" s="48">
        <f t="shared" ref="C74:Q74" si="14">SUBTOTAL(9,C69:C73)</f>
        <v>1440</v>
      </c>
      <c r="D74" s="49">
        <f t="shared" si="14"/>
        <v>1709</v>
      </c>
      <c r="E74" s="50">
        <f t="shared" si="14"/>
        <v>3149</v>
      </c>
      <c r="F74" s="48">
        <f t="shared" si="14"/>
        <v>633</v>
      </c>
      <c r="G74" s="49">
        <f t="shared" si="14"/>
        <v>672</v>
      </c>
      <c r="H74" s="50">
        <f t="shared" si="14"/>
        <v>1305</v>
      </c>
      <c r="I74" s="48">
        <f t="shared" si="14"/>
        <v>278</v>
      </c>
      <c r="J74" s="49">
        <f t="shared" si="14"/>
        <v>408</v>
      </c>
      <c r="K74" s="50">
        <f t="shared" si="14"/>
        <v>686</v>
      </c>
      <c r="L74" s="48">
        <f t="shared" si="14"/>
        <v>7</v>
      </c>
      <c r="M74" s="49">
        <f t="shared" si="14"/>
        <v>11</v>
      </c>
      <c r="N74" s="50">
        <f t="shared" si="14"/>
        <v>18</v>
      </c>
      <c r="O74" s="48">
        <f t="shared" si="14"/>
        <v>918</v>
      </c>
      <c r="P74" s="49">
        <f t="shared" si="14"/>
        <v>1091</v>
      </c>
      <c r="Q74" s="50">
        <f t="shared" si="14"/>
        <v>2009</v>
      </c>
      <c r="R74" s="51">
        <f t="shared" si="11"/>
        <v>63.749999999999993</v>
      </c>
      <c r="S74" s="52">
        <f t="shared" si="11"/>
        <v>63.838502047981272</v>
      </c>
      <c r="T74" s="53">
        <f t="shared" si="11"/>
        <v>63.798031120990792</v>
      </c>
    </row>
    <row r="75" spans="1:20" x14ac:dyDescent="0.15">
      <c r="A75" s="10">
        <v>74</v>
      </c>
      <c r="B75" s="11" t="s">
        <v>90</v>
      </c>
      <c r="C75" s="12">
        <v>251</v>
      </c>
      <c r="D75" s="13">
        <v>286</v>
      </c>
      <c r="E75" s="14">
        <f t="shared" si="13"/>
        <v>537</v>
      </c>
      <c r="F75" s="12">
        <v>121</v>
      </c>
      <c r="G75" s="13">
        <v>115</v>
      </c>
      <c r="H75" s="14">
        <v>236</v>
      </c>
      <c r="I75" s="12">
        <v>33</v>
      </c>
      <c r="J75" s="13">
        <v>54</v>
      </c>
      <c r="K75" s="14">
        <v>87</v>
      </c>
      <c r="L75" s="12">
        <v>1</v>
      </c>
      <c r="M75" s="13">
        <v>2</v>
      </c>
      <c r="N75" s="14">
        <v>3</v>
      </c>
      <c r="O75" s="12">
        <f t="shared" ref="O75:Q80" si="15">F75+I75+L75</f>
        <v>155</v>
      </c>
      <c r="P75" s="13">
        <f t="shared" si="15"/>
        <v>171</v>
      </c>
      <c r="Q75" s="14">
        <f t="shared" si="15"/>
        <v>326</v>
      </c>
      <c r="R75" s="15">
        <f t="shared" si="11"/>
        <v>61.752988047808763</v>
      </c>
      <c r="S75" s="16">
        <f t="shared" si="11"/>
        <v>59.790209790209794</v>
      </c>
      <c r="T75" s="17">
        <f t="shared" si="11"/>
        <v>60.707635009310991</v>
      </c>
    </row>
    <row r="76" spans="1:20" x14ac:dyDescent="0.15">
      <c r="A76" s="18">
        <v>75</v>
      </c>
      <c r="B76" s="19" t="s">
        <v>91</v>
      </c>
      <c r="C76" s="20">
        <v>224</v>
      </c>
      <c r="D76" s="21">
        <v>230</v>
      </c>
      <c r="E76" s="22">
        <f t="shared" si="13"/>
        <v>454</v>
      </c>
      <c r="F76" s="20">
        <v>101</v>
      </c>
      <c r="G76" s="21">
        <v>94</v>
      </c>
      <c r="H76" s="22">
        <v>195</v>
      </c>
      <c r="I76" s="20">
        <v>38</v>
      </c>
      <c r="J76" s="21">
        <v>43</v>
      </c>
      <c r="K76" s="22">
        <v>81</v>
      </c>
      <c r="L76" s="20">
        <v>4</v>
      </c>
      <c r="M76" s="21">
        <v>2</v>
      </c>
      <c r="N76" s="22">
        <v>6</v>
      </c>
      <c r="O76" s="20">
        <f t="shared" si="15"/>
        <v>143</v>
      </c>
      <c r="P76" s="21">
        <f t="shared" si="15"/>
        <v>139</v>
      </c>
      <c r="Q76" s="22">
        <f t="shared" si="15"/>
        <v>282</v>
      </c>
      <c r="R76" s="23">
        <f t="shared" si="11"/>
        <v>63.839285714285708</v>
      </c>
      <c r="S76" s="24">
        <f t="shared" si="11"/>
        <v>60.434782608695649</v>
      </c>
      <c r="T76" s="25">
        <f t="shared" si="11"/>
        <v>62.114537444933923</v>
      </c>
    </row>
    <row r="77" spans="1:20" x14ac:dyDescent="0.15">
      <c r="A77" s="18">
        <v>76</v>
      </c>
      <c r="B77" s="19" t="s">
        <v>92</v>
      </c>
      <c r="C77" s="20">
        <v>240</v>
      </c>
      <c r="D77" s="21">
        <v>276</v>
      </c>
      <c r="E77" s="22">
        <f t="shared" si="13"/>
        <v>516</v>
      </c>
      <c r="F77" s="20">
        <v>100</v>
      </c>
      <c r="G77" s="21">
        <v>103</v>
      </c>
      <c r="H77" s="22">
        <v>203</v>
      </c>
      <c r="I77" s="20">
        <v>43</v>
      </c>
      <c r="J77" s="21">
        <v>55</v>
      </c>
      <c r="K77" s="22">
        <v>98</v>
      </c>
      <c r="L77" s="20">
        <v>3</v>
      </c>
      <c r="M77" s="21">
        <v>0</v>
      </c>
      <c r="N77" s="22">
        <v>3</v>
      </c>
      <c r="O77" s="20">
        <f t="shared" si="15"/>
        <v>146</v>
      </c>
      <c r="P77" s="21">
        <f t="shared" si="15"/>
        <v>158</v>
      </c>
      <c r="Q77" s="22">
        <f t="shared" si="15"/>
        <v>304</v>
      </c>
      <c r="R77" s="23">
        <f t="shared" si="11"/>
        <v>60.833333333333329</v>
      </c>
      <c r="S77" s="24">
        <f t="shared" si="11"/>
        <v>57.246376811594203</v>
      </c>
      <c r="T77" s="25">
        <f t="shared" si="11"/>
        <v>58.914728682170548</v>
      </c>
    </row>
    <row r="78" spans="1:20" x14ac:dyDescent="0.15">
      <c r="A78" s="18">
        <v>77</v>
      </c>
      <c r="B78" s="19" t="s">
        <v>93</v>
      </c>
      <c r="C78" s="20">
        <v>77</v>
      </c>
      <c r="D78" s="21">
        <v>76</v>
      </c>
      <c r="E78" s="22">
        <f t="shared" si="13"/>
        <v>153</v>
      </c>
      <c r="F78" s="20">
        <v>31</v>
      </c>
      <c r="G78" s="21">
        <v>29</v>
      </c>
      <c r="H78" s="22">
        <v>60</v>
      </c>
      <c r="I78" s="20">
        <v>8</v>
      </c>
      <c r="J78" s="21">
        <v>10</v>
      </c>
      <c r="K78" s="22">
        <v>18</v>
      </c>
      <c r="L78" s="20">
        <v>0</v>
      </c>
      <c r="M78" s="21">
        <v>0</v>
      </c>
      <c r="N78" s="22">
        <v>0</v>
      </c>
      <c r="O78" s="20">
        <f t="shared" si="15"/>
        <v>39</v>
      </c>
      <c r="P78" s="21">
        <f t="shared" si="15"/>
        <v>39</v>
      </c>
      <c r="Q78" s="22">
        <f t="shared" si="15"/>
        <v>78</v>
      </c>
      <c r="R78" s="23">
        <f t="shared" si="11"/>
        <v>50.649350649350644</v>
      </c>
      <c r="S78" s="24">
        <f t="shared" si="11"/>
        <v>51.315789473684212</v>
      </c>
      <c r="T78" s="25">
        <f t="shared" si="11"/>
        <v>50.980392156862742</v>
      </c>
    </row>
    <row r="79" spans="1:20" x14ac:dyDescent="0.15">
      <c r="A79" s="18">
        <v>78</v>
      </c>
      <c r="B79" s="19" t="s">
        <v>94</v>
      </c>
      <c r="C79" s="20">
        <v>59</v>
      </c>
      <c r="D79" s="21">
        <v>64</v>
      </c>
      <c r="E79" s="22">
        <f t="shared" si="13"/>
        <v>123</v>
      </c>
      <c r="F79" s="20">
        <v>33</v>
      </c>
      <c r="G79" s="21">
        <v>25</v>
      </c>
      <c r="H79" s="22">
        <v>58</v>
      </c>
      <c r="I79" s="20">
        <v>9</v>
      </c>
      <c r="J79" s="21">
        <v>11</v>
      </c>
      <c r="K79" s="22">
        <v>20</v>
      </c>
      <c r="L79" s="20">
        <v>0</v>
      </c>
      <c r="M79" s="21">
        <v>0</v>
      </c>
      <c r="N79" s="22">
        <v>0</v>
      </c>
      <c r="O79" s="20">
        <f t="shared" si="15"/>
        <v>42</v>
      </c>
      <c r="P79" s="21">
        <f t="shared" si="15"/>
        <v>36</v>
      </c>
      <c r="Q79" s="22">
        <f t="shared" si="15"/>
        <v>78</v>
      </c>
      <c r="R79" s="23">
        <f t="shared" si="11"/>
        <v>71.186440677966104</v>
      </c>
      <c r="S79" s="24">
        <f t="shared" si="11"/>
        <v>56.25</v>
      </c>
      <c r="T79" s="25">
        <f t="shared" si="11"/>
        <v>63.414634146341463</v>
      </c>
    </row>
    <row r="80" spans="1:20" x14ac:dyDescent="0.15">
      <c r="A80" s="26">
        <v>79</v>
      </c>
      <c r="B80" s="27" t="s">
        <v>95</v>
      </c>
      <c r="C80" s="28">
        <v>47</v>
      </c>
      <c r="D80" s="29">
        <v>60</v>
      </c>
      <c r="E80" s="30">
        <f t="shared" si="13"/>
        <v>107</v>
      </c>
      <c r="F80" s="28">
        <v>31</v>
      </c>
      <c r="G80" s="29">
        <v>39</v>
      </c>
      <c r="H80" s="30">
        <v>70</v>
      </c>
      <c r="I80" s="28">
        <v>11</v>
      </c>
      <c r="J80" s="29">
        <v>10</v>
      </c>
      <c r="K80" s="30">
        <v>21</v>
      </c>
      <c r="L80" s="28">
        <v>0</v>
      </c>
      <c r="M80" s="29">
        <v>0</v>
      </c>
      <c r="N80" s="30">
        <v>0</v>
      </c>
      <c r="O80" s="28">
        <f t="shared" si="15"/>
        <v>42</v>
      </c>
      <c r="P80" s="29">
        <f t="shared" si="15"/>
        <v>49</v>
      </c>
      <c r="Q80" s="30">
        <f t="shared" si="15"/>
        <v>91</v>
      </c>
      <c r="R80" s="31">
        <f t="shared" si="11"/>
        <v>89.361702127659569</v>
      </c>
      <c r="S80" s="32">
        <f t="shared" si="11"/>
        <v>81.666666666666671</v>
      </c>
      <c r="T80" s="33">
        <f t="shared" si="11"/>
        <v>85.046728971962608</v>
      </c>
    </row>
    <row r="81" spans="1:20" x14ac:dyDescent="0.15">
      <c r="A81" s="54" t="s">
        <v>96</v>
      </c>
      <c r="B81" s="55"/>
      <c r="C81" s="34">
        <f t="shared" ref="C81:Q81" si="16">SUBTOTAL(9,C75:C80)</f>
        <v>898</v>
      </c>
      <c r="D81" s="35">
        <f t="shared" si="16"/>
        <v>992</v>
      </c>
      <c r="E81" s="36">
        <f t="shared" si="16"/>
        <v>1890</v>
      </c>
      <c r="F81" s="34">
        <f t="shared" si="16"/>
        <v>417</v>
      </c>
      <c r="G81" s="35">
        <f t="shared" si="16"/>
        <v>405</v>
      </c>
      <c r="H81" s="36">
        <f t="shared" si="16"/>
        <v>822</v>
      </c>
      <c r="I81" s="34">
        <f t="shared" si="16"/>
        <v>142</v>
      </c>
      <c r="J81" s="35">
        <f t="shared" si="16"/>
        <v>183</v>
      </c>
      <c r="K81" s="36">
        <f t="shared" si="16"/>
        <v>325</v>
      </c>
      <c r="L81" s="34">
        <f t="shared" si="16"/>
        <v>8</v>
      </c>
      <c r="M81" s="35">
        <f t="shared" si="16"/>
        <v>4</v>
      </c>
      <c r="N81" s="36">
        <f t="shared" si="16"/>
        <v>12</v>
      </c>
      <c r="O81" s="34">
        <f t="shared" si="16"/>
        <v>567</v>
      </c>
      <c r="P81" s="35">
        <f t="shared" si="16"/>
        <v>592</v>
      </c>
      <c r="Q81" s="36">
        <f t="shared" si="16"/>
        <v>1159</v>
      </c>
      <c r="R81" s="37">
        <f t="shared" si="11"/>
        <v>63.14031180400891</v>
      </c>
      <c r="S81" s="38">
        <f t="shared" si="11"/>
        <v>59.677419354838712</v>
      </c>
      <c r="T81" s="39">
        <f t="shared" si="11"/>
        <v>61.322751322751323</v>
      </c>
    </row>
    <row r="82" spans="1:20" x14ac:dyDescent="0.15">
      <c r="A82" s="10">
        <v>80</v>
      </c>
      <c r="B82" s="11" t="s">
        <v>97</v>
      </c>
      <c r="C82" s="12">
        <v>653</v>
      </c>
      <c r="D82" s="13">
        <v>746</v>
      </c>
      <c r="E82" s="14">
        <f t="shared" si="13"/>
        <v>1399</v>
      </c>
      <c r="F82" s="12">
        <v>257</v>
      </c>
      <c r="G82" s="13">
        <v>307</v>
      </c>
      <c r="H82" s="14">
        <v>564</v>
      </c>
      <c r="I82" s="12">
        <v>84</v>
      </c>
      <c r="J82" s="13">
        <v>99</v>
      </c>
      <c r="K82" s="14">
        <v>183</v>
      </c>
      <c r="L82" s="12">
        <v>4</v>
      </c>
      <c r="M82" s="13">
        <v>5</v>
      </c>
      <c r="N82" s="14">
        <v>9</v>
      </c>
      <c r="O82" s="12">
        <f t="shared" ref="O82:Q89" si="17">F82+I82+L82</f>
        <v>345</v>
      </c>
      <c r="P82" s="13">
        <f t="shared" si="17"/>
        <v>411</v>
      </c>
      <c r="Q82" s="14">
        <f t="shared" si="17"/>
        <v>756</v>
      </c>
      <c r="R82" s="15">
        <f t="shared" si="11"/>
        <v>52.833078101071976</v>
      </c>
      <c r="S82" s="16">
        <f t="shared" si="11"/>
        <v>55.093833780160864</v>
      </c>
      <c r="T82" s="17">
        <f t="shared" si="11"/>
        <v>54.038598999285206</v>
      </c>
    </row>
    <row r="83" spans="1:20" x14ac:dyDescent="0.15">
      <c r="A83" s="18">
        <v>81</v>
      </c>
      <c r="B83" s="19" t="s">
        <v>98</v>
      </c>
      <c r="C83" s="20">
        <v>244</v>
      </c>
      <c r="D83" s="21">
        <v>250</v>
      </c>
      <c r="E83" s="22">
        <f t="shared" si="13"/>
        <v>494</v>
      </c>
      <c r="F83" s="20">
        <v>77</v>
      </c>
      <c r="G83" s="21">
        <v>98</v>
      </c>
      <c r="H83" s="22">
        <v>175</v>
      </c>
      <c r="I83" s="20">
        <v>21</v>
      </c>
      <c r="J83" s="21">
        <v>28</v>
      </c>
      <c r="K83" s="22">
        <v>49</v>
      </c>
      <c r="L83" s="20">
        <v>2</v>
      </c>
      <c r="M83" s="21">
        <v>3</v>
      </c>
      <c r="N83" s="22">
        <v>5</v>
      </c>
      <c r="O83" s="20">
        <f t="shared" si="17"/>
        <v>100</v>
      </c>
      <c r="P83" s="21">
        <f t="shared" si="17"/>
        <v>129</v>
      </c>
      <c r="Q83" s="22">
        <f t="shared" si="17"/>
        <v>229</v>
      </c>
      <c r="R83" s="23">
        <f t="shared" si="11"/>
        <v>40.983606557377051</v>
      </c>
      <c r="S83" s="24">
        <f t="shared" si="11"/>
        <v>51.6</v>
      </c>
      <c r="T83" s="25">
        <f t="shared" si="11"/>
        <v>46.356275303643727</v>
      </c>
    </row>
    <row r="84" spans="1:20" x14ac:dyDescent="0.15">
      <c r="A84" s="18">
        <v>82</v>
      </c>
      <c r="B84" s="19" t="s">
        <v>99</v>
      </c>
      <c r="C84" s="20">
        <v>259</v>
      </c>
      <c r="D84" s="21">
        <v>259</v>
      </c>
      <c r="E84" s="22">
        <f t="shared" si="13"/>
        <v>518</v>
      </c>
      <c r="F84" s="20">
        <v>112</v>
      </c>
      <c r="G84" s="21">
        <v>100</v>
      </c>
      <c r="H84" s="22">
        <v>212</v>
      </c>
      <c r="I84" s="20">
        <v>41</v>
      </c>
      <c r="J84" s="21">
        <v>47</v>
      </c>
      <c r="K84" s="22">
        <v>88</v>
      </c>
      <c r="L84" s="20">
        <v>1</v>
      </c>
      <c r="M84" s="21">
        <v>2</v>
      </c>
      <c r="N84" s="22">
        <v>3</v>
      </c>
      <c r="O84" s="20">
        <f t="shared" si="17"/>
        <v>154</v>
      </c>
      <c r="P84" s="21">
        <f t="shared" si="17"/>
        <v>149</v>
      </c>
      <c r="Q84" s="22">
        <f t="shared" si="17"/>
        <v>303</v>
      </c>
      <c r="R84" s="23">
        <f t="shared" si="11"/>
        <v>59.45945945945946</v>
      </c>
      <c r="S84" s="24">
        <f t="shared" si="11"/>
        <v>57.528957528957527</v>
      </c>
      <c r="T84" s="25">
        <f t="shared" si="11"/>
        <v>58.4942084942085</v>
      </c>
    </row>
    <row r="85" spans="1:20" x14ac:dyDescent="0.15">
      <c r="A85" s="18">
        <v>83</v>
      </c>
      <c r="B85" s="19" t="s">
        <v>100</v>
      </c>
      <c r="C85" s="20">
        <v>255</v>
      </c>
      <c r="D85" s="21">
        <v>278</v>
      </c>
      <c r="E85" s="22">
        <f t="shared" si="13"/>
        <v>533</v>
      </c>
      <c r="F85" s="20">
        <v>105</v>
      </c>
      <c r="G85" s="21">
        <v>105</v>
      </c>
      <c r="H85" s="22">
        <v>210</v>
      </c>
      <c r="I85" s="20">
        <v>37</v>
      </c>
      <c r="J85" s="21">
        <v>44</v>
      </c>
      <c r="K85" s="22">
        <v>81</v>
      </c>
      <c r="L85" s="20">
        <v>1</v>
      </c>
      <c r="M85" s="21">
        <v>5</v>
      </c>
      <c r="N85" s="22">
        <v>6</v>
      </c>
      <c r="O85" s="20">
        <f t="shared" si="17"/>
        <v>143</v>
      </c>
      <c r="P85" s="21">
        <f t="shared" si="17"/>
        <v>154</v>
      </c>
      <c r="Q85" s="22">
        <f t="shared" si="17"/>
        <v>297</v>
      </c>
      <c r="R85" s="23">
        <f t="shared" si="11"/>
        <v>56.078431372549019</v>
      </c>
      <c r="S85" s="24">
        <f t="shared" si="11"/>
        <v>55.39568345323741</v>
      </c>
      <c r="T85" s="25">
        <f t="shared" si="11"/>
        <v>55.722326454033762</v>
      </c>
    </row>
    <row r="86" spans="1:20" x14ac:dyDescent="0.15">
      <c r="A86" s="18">
        <v>84</v>
      </c>
      <c r="B86" s="19" t="s">
        <v>101</v>
      </c>
      <c r="C86" s="20">
        <v>447</v>
      </c>
      <c r="D86" s="21">
        <v>484</v>
      </c>
      <c r="E86" s="22">
        <f t="shared" si="13"/>
        <v>931</v>
      </c>
      <c r="F86" s="20">
        <v>180</v>
      </c>
      <c r="G86" s="21">
        <v>166</v>
      </c>
      <c r="H86" s="22">
        <v>346</v>
      </c>
      <c r="I86" s="20">
        <v>48</v>
      </c>
      <c r="J86" s="21">
        <v>64</v>
      </c>
      <c r="K86" s="22">
        <v>112</v>
      </c>
      <c r="L86" s="20">
        <v>3</v>
      </c>
      <c r="M86" s="21">
        <v>2</v>
      </c>
      <c r="N86" s="22">
        <v>5</v>
      </c>
      <c r="O86" s="20">
        <f t="shared" si="17"/>
        <v>231</v>
      </c>
      <c r="P86" s="21">
        <f t="shared" si="17"/>
        <v>232</v>
      </c>
      <c r="Q86" s="22">
        <f t="shared" si="17"/>
        <v>463</v>
      </c>
      <c r="R86" s="23">
        <f t="shared" si="11"/>
        <v>51.677852348993291</v>
      </c>
      <c r="S86" s="24">
        <f t="shared" si="11"/>
        <v>47.933884297520663</v>
      </c>
      <c r="T86" s="25">
        <f t="shared" si="11"/>
        <v>49.731471535982813</v>
      </c>
    </row>
    <row r="87" spans="1:20" x14ac:dyDescent="0.15">
      <c r="A87" s="18">
        <v>85</v>
      </c>
      <c r="B87" s="19" t="s">
        <v>102</v>
      </c>
      <c r="C87" s="20">
        <v>1249</v>
      </c>
      <c r="D87" s="21">
        <v>1319</v>
      </c>
      <c r="E87" s="22">
        <f t="shared" si="13"/>
        <v>2568</v>
      </c>
      <c r="F87" s="20">
        <v>450</v>
      </c>
      <c r="G87" s="21">
        <v>499</v>
      </c>
      <c r="H87" s="22">
        <v>949</v>
      </c>
      <c r="I87" s="20">
        <v>177</v>
      </c>
      <c r="J87" s="21">
        <v>227</v>
      </c>
      <c r="K87" s="22">
        <v>404</v>
      </c>
      <c r="L87" s="20">
        <v>11</v>
      </c>
      <c r="M87" s="21">
        <v>6</v>
      </c>
      <c r="N87" s="22">
        <v>17</v>
      </c>
      <c r="O87" s="20">
        <f t="shared" si="17"/>
        <v>638</v>
      </c>
      <c r="P87" s="21">
        <f t="shared" si="17"/>
        <v>732</v>
      </c>
      <c r="Q87" s="22">
        <f t="shared" si="17"/>
        <v>1370</v>
      </c>
      <c r="R87" s="23">
        <f t="shared" si="11"/>
        <v>51.080864691753405</v>
      </c>
      <c r="S87" s="24">
        <f t="shared" si="11"/>
        <v>55.496588324488251</v>
      </c>
      <c r="T87" s="25">
        <f t="shared" si="11"/>
        <v>53.348909657320874</v>
      </c>
    </row>
    <row r="88" spans="1:20" x14ac:dyDescent="0.15">
      <c r="A88" s="18">
        <v>86</v>
      </c>
      <c r="B88" s="19" t="s">
        <v>103</v>
      </c>
      <c r="C88" s="20">
        <v>340</v>
      </c>
      <c r="D88" s="21">
        <v>428</v>
      </c>
      <c r="E88" s="22">
        <f t="shared" si="13"/>
        <v>768</v>
      </c>
      <c r="F88" s="20">
        <v>127</v>
      </c>
      <c r="G88" s="21">
        <v>145</v>
      </c>
      <c r="H88" s="22">
        <v>272</v>
      </c>
      <c r="I88" s="20">
        <v>34</v>
      </c>
      <c r="J88" s="21">
        <v>46</v>
      </c>
      <c r="K88" s="22">
        <v>80</v>
      </c>
      <c r="L88" s="20">
        <v>5</v>
      </c>
      <c r="M88" s="21">
        <v>10</v>
      </c>
      <c r="N88" s="22">
        <v>15</v>
      </c>
      <c r="O88" s="20">
        <f t="shared" si="17"/>
        <v>166</v>
      </c>
      <c r="P88" s="21">
        <f t="shared" si="17"/>
        <v>201</v>
      </c>
      <c r="Q88" s="22">
        <f t="shared" si="17"/>
        <v>367</v>
      </c>
      <c r="R88" s="23">
        <f t="shared" si="11"/>
        <v>48.823529411764703</v>
      </c>
      <c r="S88" s="24">
        <f t="shared" si="11"/>
        <v>46.962616822429908</v>
      </c>
      <c r="T88" s="25">
        <f t="shared" si="11"/>
        <v>47.786458333333329</v>
      </c>
    </row>
    <row r="89" spans="1:20" x14ac:dyDescent="0.15">
      <c r="A89" s="26">
        <v>87</v>
      </c>
      <c r="B89" s="27" t="s">
        <v>104</v>
      </c>
      <c r="C89" s="28">
        <v>191</v>
      </c>
      <c r="D89" s="29">
        <v>221</v>
      </c>
      <c r="E89" s="30">
        <f t="shared" si="13"/>
        <v>412</v>
      </c>
      <c r="F89" s="28">
        <v>73</v>
      </c>
      <c r="G89" s="29">
        <v>102</v>
      </c>
      <c r="H89" s="30">
        <v>175</v>
      </c>
      <c r="I89" s="28">
        <v>16</v>
      </c>
      <c r="J89" s="29">
        <v>21</v>
      </c>
      <c r="K89" s="30">
        <v>37</v>
      </c>
      <c r="L89" s="28">
        <v>1</v>
      </c>
      <c r="M89" s="29">
        <v>2</v>
      </c>
      <c r="N89" s="30">
        <v>3</v>
      </c>
      <c r="O89" s="28">
        <f t="shared" si="17"/>
        <v>90</v>
      </c>
      <c r="P89" s="29">
        <f t="shared" si="17"/>
        <v>125</v>
      </c>
      <c r="Q89" s="30">
        <f t="shared" si="17"/>
        <v>215</v>
      </c>
      <c r="R89" s="31">
        <f t="shared" si="11"/>
        <v>47.120418848167539</v>
      </c>
      <c r="S89" s="32">
        <f t="shared" si="11"/>
        <v>56.561085972850677</v>
      </c>
      <c r="T89" s="33">
        <f t="shared" si="11"/>
        <v>52.184466019417478</v>
      </c>
    </row>
    <row r="90" spans="1:20" x14ac:dyDescent="0.15">
      <c r="A90" s="54" t="s">
        <v>105</v>
      </c>
      <c r="B90" s="55"/>
      <c r="C90" s="34">
        <f t="shared" ref="C90:Q90" si="18">SUBTOTAL(9,C82:C89)</f>
        <v>3638</v>
      </c>
      <c r="D90" s="35">
        <f t="shared" si="18"/>
        <v>3985</v>
      </c>
      <c r="E90" s="36">
        <f t="shared" si="18"/>
        <v>7623</v>
      </c>
      <c r="F90" s="34">
        <f t="shared" si="18"/>
        <v>1381</v>
      </c>
      <c r="G90" s="35">
        <f t="shared" si="18"/>
        <v>1522</v>
      </c>
      <c r="H90" s="36">
        <f t="shared" si="18"/>
        <v>2903</v>
      </c>
      <c r="I90" s="34">
        <f t="shared" si="18"/>
        <v>458</v>
      </c>
      <c r="J90" s="35">
        <f t="shared" si="18"/>
        <v>576</v>
      </c>
      <c r="K90" s="36">
        <f t="shared" si="18"/>
        <v>1034</v>
      </c>
      <c r="L90" s="34">
        <f t="shared" si="18"/>
        <v>28</v>
      </c>
      <c r="M90" s="35">
        <f t="shared" si="18"/>
        <v>35</v>
      </c>
      <c r="N90" s="36">
        <f t="shared" si="18"/>
        <v>63</v>
      </c>
      <c r="O90" s="34">
        <f t="shared" si="18"/>
        <v>1867</v>
      </c>
      <c r="P90" s="35">
        <f t="shared" si="18"/>
        <v>2133</v>
      </c>
      <c r="Q90" s="36">
        <f t="shared" si="18"/>
        <v>4000</v>
      </c>
      <c r="R90" s="37">
        <f t="shared" si="11"/>
        <v>51.319406267179765</v>
      </c>
      <c r="S90" s="38">
        <f t="shared" si="11"/>
        <v>53.525721455457962</v>
      </c>
      <c r="T90" s="39">
        <f t="shared" si="11"/>
        <v>52.472779745507012</v>
      </c>
    </row>
    <row r="91" spans="1:20" x14ac:dyDescent="0.15">
      <c r="A91" s="10">
        <v>88</v>
      </c>
      <c r="B91" s="11" t="s">
        <v>106</v>
      </c>
      <c r="C91" s="12">
        <v>685</v>
      </c>
      <c r="D91" s="13">
        <v>771</v>
      </c>
      <c r="E91" s="14">
        <f t="shared" si="13"/>
        <v>1456</v>
      </c>
      <c r="F91" s="12">
        <v>291</v>
      </c>
      <c r="G91" s="13">
        <v>283</v>
      </c>
      <c r="H91" s="14">
        <v>574</v>
      </c>
      <c r="I91" s="12">
        <v>113</v>
      </c>
      <c r="J91" s="13">
        <v>152</v>
      </c>
      <c r="K91" s="14">
        <v>265</v>
      </c>
      <c r="L91" s="12">
        <v>11</v>
      </c>
      <c r="M91" s="13">
        <v>6</v>
      </c>
      <c r="N91" s="14">
        <v>17</v>
      </c>
      <c r="O91" s="12">
        <f t="shared" ref="O91:Q94" si="19">F91+I91+L91</f>
        <v>415</v>
      </c>
      <c r="P91" s="13">
        <f t="shared" si="19"/>
        <v>441</v>
      </c>
      <c r="Q91" s="14">
        <f t="shared" si="19"/>
        <v>856</v>
      </c>
      <c r="R91" s="15">
        <f t="shared" si="11"/>
        <v>60.583941605839421</v>
      </c>
      <c r="S91" s="16">
        <f t="shared" si="11"/>
        <v>57.198443579766533</v>
      </c>
      <c r="T91" s="17">
        <f t="shared" si="11"/>
        <v>58.791208791208796</v>
      </c>
    </row>
    <row r="92" spans="1:20" x14ac:dyDescent="0.15">
      <c r="A92" s="18">
        <v>89</v>
      </c>
      <c r="B92" s="19" t="s">
        <v>107</v>
      </c>
      <c r="C92" s="20">
        <v>717</v>
      </c>
      <c r="D92" s="21">
        <v>726</v>
      </c>
      <c r="E92" s="22">
        <f t="shared" si="13"/>
        <v>1443</v>
      </c>
      <c r="F92" s="20">
        <v>279</v>
      </c>
      <c r="G92" s="21">
        <v>267</v>
      </c>
      <c r="H92" s="22">
        <v>546</v>
      </c>
      <c r="I92" s="20">
        <v>104</v>
      </c>
      <c r="J92" s="21">
        <v>132</v>
      </c>
      <c r="K92" s="22">
        <v>236</v>
      </c>
      <c r="L92" s="20">
        <v>5</v>
      </c>
      <c r="M92" s="21">
        <v>3</v>
      </c>
      <c r="N92" s="22">
        <v>8</v>
      </c>
      <c r="O92" s="20">
        <f t="shared" si="19"/>
        <v>388</v>
      </c>
      <c r="P92" s="21">
        <f t="shared" si="19"/>
        <v>402</v>
      </c>
      <c r="Q92" s="22">
        <f t="shared" si="19"/>
        <v>790</v>
      </c>
      <c r="R92" s="23">
        <f t="shared" si="11"/>
        <v>54.114365411436538</v>
      </c>
      <c r="S92" s="24">
        <f t="shared" si="11"/>
        <v>55.371900826446286</v>
      </c>
      <c r="T92" s="25">
        <f t="shared" si="11"/>
        <v>54.747054747054747</v>
      </c>
    </row>
    <row r="93" spans="1:20" x14ac:dyDescent="0.15">
      <c r="A93" s="18">
        <v>90</v>
      </c>
      <c r="B93" s="19" t="s">
        <v>108</v>
      </c>
      <c r="C93" s="20">
        <v>125</v>
      </c>
      <c r="D93" s="21">
        <v>136</v>
      </c>
      <c r="E93" s="22">
        <f t="shared" si="13"/>
        <v>261</v>
      </c>
      <c r="F93" s="20">
        <v>68</v>
      </c>
      <c r="G93" s="21">
        <v>67</v>
      </c>
      <c r="H93" s="22">
        <v>135</v>
      </c>
      <c r="I93" s="20">
        <v>14</v>
      </c>
      <c r="J93" s="21">
        <v>23</v>
      </c>
      <c r="K93" s="22">
        <v>37</v>
      </c>
      <c r="L93" s="20">
        <v>0</v>
      </c>
      <c r="M93" s="21">
        <v>0</v>
      </c>
      <c r="N93" s="22">
        <v>0</v>
      </c>
      <c r="O93" s="20">
        <f t="shared" si="19"/>
        <v>82</v>
      </c>
      <c r="P93" s="21">
        <f t="shared" si="19"/>
        <v>90</v>
      </c>
      <c r="Q93" s="22">
        <f t="shared" si="19"/>
        <v>172</v>
      </c>
      <c r="R93" s="23">
        <f t="shared" si="11"/>
        <v>65.600000000000009</v>
      </c>
      <c r="S93" s="24">
        <f t="shared" si="11"/>
        <v>66.17647058823529</v>
      </c>
      <c r="T93" s="25">
        <f t="shared" si="11"/>
        <v>65.900383141762447</v>
      </c>
    </row>
    <row r="94" spans="1:20" x14ac:dyDescent="0.15">
      <c r="A94" s="26">
        <v>91</v>
      </c>
      <c r="B94" s="27" t="s">
        <v>109</v>
      </c>
      <c r="C94" s="28">
        <v>107</v>
      </c>
      <c r="D94" s="29">
        <v>103</v>
      </c>
      <c r="E94" s="30">
        <f t="shared" si="13"/>
        <v>210</v>
      </c>
      <c r="F94" s="28">
        <v>52</v>
      </c>
      <c r="G94" s="29">
        <v>50</v>
      </c>
      <c r="H94" s="30">
        <v>102</v>
      </c>
      <c r="I94" s="28">
        <v>8</v>
      </c>
      <c r="J94" s="29">
        <v>10</v>
      </c>
      <c r="K94" s="30">
        <v>18</v>
      </c>
      <c r="L94" s="28">
        <v>1</v>
      </c>
      <c r="M94" s="29">
        <v>1</v>
      </c>
      <c r="N94" s="30">
        <v>2</v>
      </c>
      <c r="O94" s="28">
        <f t="shared" si="19"/>
        <v>61</v>
      </c>
      <c r="P94" s="29">
        <f t="shared" si="19"/>
        <v>61</v>
      </c>
      <c r="Q94" s="30">
        <f t="shared" si="19"/>
        <v>122</v>
      </c>
      <c r="R94" s="31">
        <f t="shared" si="11"/>
        <v>57.009345794392516</v>
      </c>
      <c r="S94" s="32">
        <f t="shared" si="11"/>
        <v>59.22330097087378</v>
      </c>
      <c r="T94" s="33">
        <f t="shared" si="11"/>
        <v>58.095238095238102</v>
      </c>
    </row>
    <row r="95" spans="1:20" x14ac:dyDescent="0.15">
      <c r="A95" s="54" t="s">
        <v>110</v>
      </c>
      <c r="B95" s="55"/>
      <c r="C95" s="34">
        <f t="shared" ref="C95:Q95" si="20">SUBTOTAL(9,C91:C94)</f>
        <v>1634</v>
      </c>
      <c r="D95" s="35">
        <f t="shared" si="20"/>
        <v>1736</v>
      </c>
      <c r="E95" s="36">
        <f t="shared" si="20"/>
        <v>3370</v>
      </c>
      <c r="F95" s="34">
        <f t="shared" si="20"/>
        <v>690</v>
      </c>
      <c r="G95" s="35">
        <f t="shared" si="20"/>
        <v>667</v>
      </c>
      <c r="H95" s="36">
        <f t="shared" si="20"/>
        <v>1357</v>
      </c>
      <c r="I95" s="34">
        <f t="shared" si="20"/>
        <v>239</v>
      </c>
      <c r="J95" s="35">
        <f t="shared" si="20"/>
        <v>317</v>
      </c>
      <c r="K95" s="36">
        <f t="shared" si="20"/>
        <v>556</v>
      </c>
      <c r="L95" s="34">
        <f t="shared" si="20"/>
        <v>17</v>
      </c>
      <c r="M95" s="35">
        <f t="shared" si="20"/>
        <v>10</v>
      </c>
      <c r="N95" s="36">
        <f t="shared" si="20"/>
        <v>27</v>
      </c>
      <c r="O95" s="34">
        <f t="shared" si="20"/>
        <v>946</v>
      </c>
      <c r="P95" s="35">
        <f t="shared" si="20"/>
        <v>994</v>
      </c>
      <c r="Q95" s="36">
        <f t="shared" si="20"/>
        <v>1940</v>
      </c>
      <c r="R95" s="37">
        <f t="shared" si="11"/>
        <v>57.894736842105267</v>
      </c>
      <c r="S95" s="38">
        <f t="shared" si="11"/>
        <v>57.258064516129039</v>
      </c>
      <c r="T95" s="39">
        <f t="shared" si="11"/>
        <v>57.566765578635014</v>
      </c>
    </row>
    <row r="96" spans="1:20" x14ac:dyDescent="0.15">
      <c r="A96" s="10">
        <v>92</v>
      </c>
      <c r="B96" s="11" t="s">
        <v>111</v>
      </c>
      <c r="C96" s="12">
        <v>658</v>
      </c>
      <c r="D96" s="13">
        <v>770</v>
      </c>
      <c r="E96" s="14">
        <f t="shared" si="13"/>
        <v>1428</v>
      </c>
      <c r="F96" s="12">
        <v>287</v>
      </c>
      <c r="G96" s="13">
        <v>320</v>
      </c>
      <c r="H96" s="14">
        <v>607</v>
      </c>
      <c r="I96" s="12">
        <v>88</v>
      </c>
      <c r="J96" s="13">
        <v>120</v>
      </c>
      <c r="K96" s="14">
        <v>208</v>
      </c>
      <c r="L96" s="12">
        <v>7</v>
      </c>
      <c r="M96" s="13">
        <v>11</v>
      </c>
      <c r="N96" s="14">
        <v>18</v>
      </c>
      <c r="O96" s="12">
        <f t="shared" ref="O96:Q103" si="21">F96+I96+L96</f>
        <v>382</v>
      </c>
      <c r="P96" s="13">
        <f t="shared" si="21"/>
        <v>451</v>
      </c>
      <c r="Q96" s="14">
        <f t="shared" si="21"/>
        <v>833</v>
      </c>
      <c r="R96" s="15">
        <f t="shared" si="11"/>
        <v>58.054711246200611</v>
      </c>
      <c r="S96" s="16">
        <f t="shared" si="11"/>
        <v>58.571428571428577</v>
      </c>
      <c r="T96" s="17">
        <f t="shared" si="11"/>
        <v>58.333333333333336</v>
      </c>
    </row>
    <row r="97" spans="1:20" x14ac:dyDescent="0.15">
      <c r="A97" s="18">
        <v>93</v>
      </c>
      <c r="B97" s="19" t="s">
        <v>112</v>
      </c>
      <c r="C97" s="20">
        <v>423</v>
      </c>
      <c r="D97" s="21">
        <v>481</v>
      </c>
      <c r="E97" s="22">
        <f t="shared" si="13"/>
        <v>904</v>
      </c>
      <c r="F97" s="20">
        <v>207</v>
      </c>
      <c r="G97" s="21">
        <v>216</v>
      </c>
      <c r="H97" s="22">
        <v>423</v>
      </c>
      <c r="I97" s="20">
        <v>65</v>
      </c>
      <c r="J97" s="21">
        <v>77</v>
      </c>
      <c r="K97" s="22">
        <v>142</v>
      </c>
      <c r="L97" s="20">
        <v>3</v>
      </c>
      <c r="M97" s="21">
        <v>3</v>
      </c>
      <c r="N97" s="22">
        <v>6</v>
      </c>
      <c r="O97" s="20">
        <f t="shared" si="21"/>
        <v>275</v>
      </c>
      <c r="P97" s="21">
        <f t="shared" si="21"/>
        <v>296</v>
      </c>
      <c r="Q97" s="22">
        <f t="shared" si="21"/>
        <v>571</v>
      </c>
      <c r="R97" s="23">
        <f t="shared" si="11"/>
        <v>65.011820330969272</v>
      </c>
      <c r="S97" s="24">
        <f t="shared" si="11"/>
        <v>61.53846153846154</v>
      </c>
      <c r="T97" s="25">
        <f t="shared" si="11"/>
        <v>63.163716814159287</v>
      </c>
    </row>
    <row r="98" spans="1:20" x14ac:dyDescent="0.15">
      <c r="A98" s="18">
        <v>94</v>
      </c>
      <c r="B98" s="19" t="s">
        <v>113</v>
      </c>
      <c r="C98" s="20">
        <v>461</v>
      </c>
      <c r="D98" s="21">
        <v>487</v>
      </c>
      <c r="E98" s="22">
        <f t="shared" si="13"/>
        <v>948</v>
      </c>
      <c r="F98" s="20">
        <v>189</v>
      </c>
      <c r="G98" s="21">
        <v>191</v>
      </c>
      <c r="H98" s="22">
        <v>380</v>
      </c>
      <c r="I98" s="20">
        <v>63</v>
      </c>
      <c r="J98" s="21">
        <v>70</v>
      </c>
      <c r="K98" s="22">
        <v>133</v>
      </c>
      <c r="L98" s="20">
        <v>0</v>
      </c>
      <c r="M98" s="21">
        <v>0</v>
      </c>
      <c r="N98" s="22">
        <v>0</v>
      </c>
      <c r="O98" s="20">
        <f t="shared" si="21"/>
        <v>252</v>
      </c>
      <c r="P98" s="21">
        <f t="shared" si="21"/>
        <v>261</v>
      </c>
      <c r="Q98" s="22">
        <f t="shared" si="21"/>
        <v>513</v>
      </c>
      <c r="R98" s="23">
        <f t="shared" si="11"/>
        <v>54.663774403470711</v>
      </c>
      <c r="S98" s="24">
        <f t="shared" si="11"/>
        <v>53.593429158110887</v>
      </c>
      <c r="T98" s="25">
        <f t="shared" si="11"/>
        <v>54.11392405063291</v>
      </c>
    </row>
    <row r="99" spans="1:20" x14ac:dyDescent="0.15">
      <c r="A99" s="18">
        <v>95</v>
      </c>
      <c r="B99" s="19" t="s">
        <v>114</v>
      </c>
      <c r="C99" s="20">
        <v>48</v>
      </c>
      <c r="D99" s="21">
        <v>44</v>
      </c>
      <c r="E99" s="22">
        <f t="shared" si="13"/>
        <v>92</v>
      </c>
      <c r="F99" s="20">
        <v>28</v>
      </c>
      <c r="G99" s="21">
        <v>28</v>
      </c>
      <c r="H99" s="22">
        <v>56</v>
      </c>
      <c r="I99" s="20">
        <v>4</v>
      </c>
      <c r="J99" s="21">
        <v>4</v>
      </c>
      <c r="K99" s="22">
        <v>8</v>
      </c>
      <c r="L99" s="20">
        <v>1</v>
      </c>
      <c r="M99" s="21">
        <v>0</v>
      </c>
      <c r="N99" s="22">
        <v>1</v>
      </c>
      <c r="O99" s="20">
        <f t="shared" si="21"/>
        <v>33</v>
      </c>
      <c r="P99" s="21">
        <f t="shared" si="21"/>
        <v>32</v>
      </c>
      <c r="Q99" s="22">
        <f t="shared" si="21"/>
        <v>65</v>
      </c>
      <c r="R99" s="23">
        <f t="shared" si="11"/>
        <v>68.75</v>
      </c>
      <c r="S99" s="24">
        <f t="shared" si="11"/>
        <v>72.727272727272734</v>
      </c>
      <c r="T99" s="25">
        <f t="shared" si="11"/>
        <v>70.652173913043484</v>
      </c>
    </row>
    <row r="100" spans="1:20" x14ac:dyDescent="0.15">
      <c r="A100" s="18">
        <v>96</v>
      </c>
      <c r="B100" s="19" t="s">
        <v>115</v>
      </c>
      <c r="C100" s="20">
        <v>373</v>
      </c>
      <c r="D100" s="21">
        <v>387</v>
      </c>
      <c r="E100" s="22">
        <f t="shared" si="13"/>
        <v>760</v>
      </c>
      <c r="F100" s="20">
        <v>168</v>
      </c>
      <c r="G100" s="21">
        <v>164</v>
      </c>
      <c r="H100" s="22">
        <v>332</v>
      </c>
      <c r="I100" s="20">
        <v>38</v>
      </c>
      <c r="J100" s="21">
        <v>47</v>
      </c>
      <c r="K100" s="22">
        <v>85</v>
      </c>
      <c r="L100" s="20">
        <v>1</v>
      </c>
      <c r="M100" s="21">
        <v>1</v>
      </c>
      <c r="N100" s="22">
        <v>2</v>
      </c>
      <c r="O100" s="20">
        <f t="shared" si="21"/>
        <v>207</v>
      </c>
      <c r="P100" s="21">
        <f t="shared" si="21"/>
        <v>212</v>
      </c>
      <c r="Q100" s="22">
        <f t="shared" si="21"/>
        <v>419</v>
      </c>
      <c r="R100" s="23">
        <f t="shared" ref="R100:T107" si="22">O100/C100*100</f>
        <v>55.495978552278821</v>
      </c>
      <c r="S100" s="24">
        <f t="shared" si="22"/>
        <v>54.780361757105943</v>
      </c>
      <c r="T100" s="25">
        <f t="shared" si="22"/>
        <v>55.131578947368418</v>
      </c>
    </row>
    <row r="101" spans="1:20" x14ac:dyDescent="0.15">
      <c r="A101" s="18">
        <v>97</v>
      </c>
      <c r="B101" s="19" t="s">
        <v>116</v>
      </c>
      <c r="C101" s="20">
        <v>247</v>
      </c>
      <c r="D101" s="21">
        <v>239</v>
      </c>
      <c r="E101" s="22">
        <f t="shared" si="13"/>
        <v>486</v>
      </c>
      <c r="F101" s="20">
        <v>129</v>
      </c>
      <c r="G101" s="21">
        <v>103</v>
      </c>
      <c r="H101" s="22">
        <v>232</v>
      </c>
      <c r="I101" s="20">
        <v>23</v>
      </c>
      <c r="J101" s="21">
        <v>26</v>
      </c>
      <c r="K101" s="22">
        <v>49</v>
      </c>
      <c r="L101" s="20">
        <v>1</v>
      </c>
      <c r="M101" s="21">
        <v>3</v>
      </c>
      <c r="N101" s="22">
        <v>4</v>
      </c>
      <c r="O101" s="20">
        <f t="shared" si="21"/>
        <v>153</v>
      </c>
      <c r="P101" s="21">
        <f t="shared" si="21"/>
        <v>132</v>
      </c>
      <c r="Q101" s="22">
        <f t="shared" si="21"/>
        <v>285</v>
      </c>
      <c r="R101" s="23">
        <f t="shared" si="22"/>
        <v>61.943319838056674</v>
      </c>
      <c r="S101" s="24">
        <f t="shared" si="22"/>
        <v>55.230125523012553</v>
      </c>
      <c r="T101" s="25">
        <f t="shared" si="22"/>
        <v>58.641975308641982</v>
      </c>
    </row>
    <row r="102" spans="1:20" x14ac:dyDescent="0.15">
      <c r="A102" s="18">
        <v>98</v>
      </c>
      <c r="B102" s="19" t="s">
        <v>117</v>
      </c>
      <c r="C102" s="20">
        <v>429</v>
      </c>
      <c r="D102" s="21">
        <v>525</v>
      </c>
      <c r="E102" s="22">
        <f t="shared" si="13"/>
        <v>954</v>
      </c>
      <c r="F102" s="20">
        <v>188</v>
      </c>
      <c r="G102" s="21">
        <v>198</v>
      </c>
      <c r="H102" s="22">
        <v>386</v>
      </c>
      <c r="I102" s="20">
        <v>50</v>
      </c>
      <c r="J102" s="21">
        <v>59</v>
      </c>
      <c r="K102" s="22">
        <v>109</v>
      </c>
      <c r="L102" s="20">
        <v>5</v>
      </c>
      <c r="M102" s="21">
        <v>5</v>
      </c>
      <c r="N102" s="22">
        <v>10</v>
      </c>
      <c r="O102" s="20">
        <f t="shared" si="21"/>
        <v>243</v>
      </c>
      <c r="P102" s="21">
        <f t="shared" si="21"/>
        <v>262</v>
      </c>
      <c r="Q102" s="22">
        <f t="shared" si="21"/>
        <v>505</v>
      </c>
      <c r="R102" s="23">
        <f t="shared" si="22"/>
        <v>56.643356643356647</v>
      </c>
      <c r="S102" s="24">
        <f t="shared" si="22"/>
        <v>49.904761904761905</v>
      </c>
      <c r="T102" s="25">
        <f t="shared" si="22"/>
        <v>52.935010482180289</v>
      </c>
    </row>
    <row r="103" spans="1:20" x14ac:dyDescent="0.15">
      <c r="A103" s="26">
        <v>99</v>
      </c>
      <c r="B103" s="27" t="s">
        <v>118</v>
      </c>
      <c r="C103" s="28">
        <v>38</v>
      </c>
      <c r="D103" s="29">
        <v>43</v>
      </c>
      <c r="E103" s="30">
        <f t="shared" si="13"/>
        <v>81</v>
      </c>
      <c r="F103" s="28">
        <v>21</v>
      </c>
      <c r="G103" s="29">
        <v>21</v>
      </c>
      <c r="H103" s="30">
        <v>42</v>
      </c>
      <c r="I103" s="28">
        <v>5</v>
      </c>
      <c r="J103" s="29">
        <v>4</v>
      </c>
      <c r="K103" s="30">
        <v>9</v>
      </c>
      <c r="L103" s="28">
        <v>0</v>
      </c>
      <c r="M103" s="29">
        <v>0</v>
      </c>
      <c r="N103" s="30">
        <v>0</v>
      </c>
      <c r="O103" s="28">
        <f t="shared" si="21"/>
        <v>26</v>
      </c>
      <c r="P103" s="29">
        <f t="shared" si="21"/>
        <v>25</v>
      </c>
      <c r="Q103" s="30">
        <f t="shared" si="21"/>
        <v>51</v>
      </c>
      <c r="R103" s="31">
        <f t="shared" si="22"/>
        <v>68.421052631578945</v>
      </c>
      <c r="S103" s="32">
        <f t="shared" si="22"/>
        <v>58.139534883720934</v>
      </c>
      <c r="T103" s="33">
        <f t="shared" si="22"/>
        <v>62.962962962962962</v>
      </c>
    </row>
    <row r="104" spans="1:20" s="4" customFormat="1" x14ac:dyDescent="0.15">
      <c r="A104" s="54" t="s">
        <v>119</v>
      </c>
      <c r="B104" s="55"/>
      <c r="C104" s="34">
        <f t="shared" ref="C104:Q104" si="23">SUBTOTAL(9,C96:C103)</f>
        <v>2677</v>
      </c>
      <c r="D104" s="35">
        <f t="shared" si="23"/>
        <v>2976</v>
      </c>
      <c r="E104" s="36">
        <f t="shared" si="23"/>
        <v>5653</v>
      </c>
      <c r="F104" s="34">
        <f t="shared" si="23"/>
        <v>1217</v>
      </c>
      <c r="G104" s="35">
        <f t="shared" si="23"/>
        <v>1241</v>
      </c>
      <c r="H104" s="36">
        <f t="shared" si="23"/>
        <v>2458</v>
      </c>
      <c r="I104" s="34">
        <f t="shared" si="23"/>
        <v>336</v>
      </c>
      <c r="J104" s="35">
        <f t="shared" si="23"/>
        <v>407</v>
      </c>
      <c r="K104" s="36">
        <f t="shared" si="23"/>
        <v>743</v>
      </c>
      <c r="L104" s="34">
        <f t="shared" si="23"/>
        <v>18</v>
      </c>
      <c r="M104" s="35">
        <f t="shared" si="23"/>
        <v>23</v>
      </c>
      <c r="N104" s="36">
        <f t="shared" si="23"/>
        <v>41</v>
      </c>
      <c r="O104" s="34">
        <f t="shared" si="23"/>
        <v>1571</v>
      </c>
      <c r="P104" s="35">
        <f t="shared" si="23"/>
        <v>1671</v>
      </c>
      <c r="Q104" s="36">
        <f t="shared" si="23"/>
        <v>3242</v>
      </c>
      <c r="R104" s="37">
        <f t="shared" si="22"/>
        <v>58.685095255883454</v>
      </c>
      <c r="S104" s="38">
        <f t="shared" si="22"/>
        <v>56.149193548387103</v>
      </c>
      <c r="T104" s="39">
        <f t="shared" si="22"/>
        <v>57.350079603750224</v>
      </c>
    </row>
    <row r="105" spans="1:20" s="4" customFormat="1" x14ac:dyDescent="0.15">
      <c r="A105" s="54" t="s">
        <v>120</v>
      </c>
      <c r="B105" s="55"/>
      <c r="C105" s="34">
        <f>SUBTOTAL(9,C4:C104)</f>
        <v>75729</v>
      </c>
      <c r="D105" s="35">
        <f t="shared" ref="D105:Q105" si="24">SUBTOTAL(9,D4:D103)</f>
        <v>83423</v>
      </c>
      <c r="E105" s="36">
        <f t="shared" si="24"/>
        <v>159152</v>
      </c>
      <c r="F105" s="34">
        <f t="shared" si="24"/>
        <v>29177</v>
      </c>
      <c r="G105" s="35">
        <f t="shared" si="24"/>
        <v>30280</v>
      </c>
      <c r="H105" s="36">
        <f t="shared" si="24"/>
        <v>59457</v>
      </c>
      <c r="I105" s="34">
        <f t="shared" si="24"/>
        <v>10017</v>
      </c>
      <c r="J105" s="35">
        <f t="shared" si="24"/>
        <v>12656</v>
      </c>
      <c r="K105" s="36">
        <f t="shared" si="24"/>
        <v>22673</v>
      </c>
      <c r="L105" s="34">
        <f t="shared" si="24"/>
        <v>547</v>
      </c>
      <c r="M105" s="35">
        <f t="shared" si="24"/>
        <v>628</v>
      </c>
      <c r="N105" s="36">
        <f t="shared" si="24"/>
        <v>1175</v>
      </c>
      <c r="O105" s="34">
        <f t="shared" si="24"/>
        <v>39741</v>
      </c>
      <c r="P105" s="35">
        <f t="shared" si="24"/>
        <v>43564</v>
      </c>
      <c r="Q105" s="36">
        <f t="shared" si="24"/>
        <v>83305</v>
      </c>
      <c r="R105" s="37">
        <f t="shared" si="22"/>
        <v>52.477914669413309</v>
      </c>
      <c r="S105" s="38">
        <f t="shared" si="22"/>
        <v>52.220610622969687</v>
      </c>
      <c r="T105" s="39">
        <f t="shared" si="22"/>
        <v>52.343043128581478</v>
      </c>
    </row>
    <row r="106" spans="1:20" s="4" customFormat="1" x14ac:dyDescent="0.15">
      <c r="A106" s="54" t="s">
        <v>121</v>
      </c>
      <c r="B106" s="55"/>
      <c r="C106" s="34">
        <v>25</v>
      </c>
      <c r="D106" s="35">
        <v>61</v>
      </c>
      <c r="E106" s="36">
        <f>C106+D106</f>
        <v>86</v>
      </c>
      <c r="F106" s="34">
        <v>0</v>
      </c>
      <c r="G106" s="35">
        <v>0</v>
      </c>
      <c r="H106" s="36">
        <v>0</v>
      </c>
      <c r="I106" s="34">
        <v>2</v>
      </c>
      <c r="J106" s="35">
        <v>0</v>
      </c>
      <c r="K106" s="36">
        <f>I106+J106</f>
        <v>2</v>
      </c>
      <c r="L106" s="34">
        <v>4</v>
      </c>
      <c r="M106" s="35">
        <v>11</v>
      </c>
      <c r="N106" s="36">
        <f>L106+M106</f>
        <v>15</v>
      </c>
      <c r="O106" s="34">
        <f>F106+I106+L106</f>
        <v>6</v>
      </c>
      <c r="P106" s="35">
        <f>J106+M106</f>
        <v>11</v>
      </c>
      <c r="Q106" s="36">
        <f>O106+P106</f>
        <v>17</v>
      </c>
      <c r="R106" s="37">
        <f t="shared" si="22"/>
        <v>24</v>
      </c>
      <c r="S106" s="38">
        <f t="shared" si="22"/>
        <v>18.032786885245901</v>
      </c>
      <c r="T106" s="39">
        <f t="shared" si="22"/>
        <v>19.767441860465116</v>
      </c>
    </row>
    <row r="107" spans="1:20" s="4" customFormat="1" x14ac:dyDescent="0.15">
      <c r="A107" s="54" t="s">
        <v>122</v>
      </c>
      <c r="B107" s="55"/>
      <c r="C107" s="34">
        <f t="shared" ref="C107:Q107" si="25">C105+C106</f>
        <v>75754</v>
      </c>
      <c r="D107" s="35">
        <f t="shared" si="25"/>
        <v>83484</v>
      </c>
      <c r="E107" s="36">
        <f t="shared" si="25"/>
        <v>159238</v>
      </c>
      <c r="F107" s="34">
        <f t="shared" si="25"/>
        <v>29177</v>
      </c>
      <c r="G107" s="35">
        <f t="shared" si="25"/>
        <v>30280</v>
      </c>
      <c r="H107" s="36">
        <f t="shared" si="25"/>
        <v>59457</v>
      </c>
      <c r="I107" s="34">
        <f t="shared" si="25"/>
        <v>10019</v>
      </c>
      <c r="J107" s="35">
        <f t="shared" si="25"/>
        <v>12656</v>
      </c>
      <c r="K107" s="36">
        <f t="shared" si="25"/>
        <v>22675</v>
      </c>
      <c r="L107" s="34">
        <f t="shared" si="25"/>
        <v>551</v>
      </c>
      <c r="M107" s="35">
        <f t="shared" si="25"/>
        <v>639</v>
      </c>
      <c r="N107" s="36">
        <f t="shared" si="25"/>
        <v>1190</v>
      </c>
      <c r="O107" s="34">
        <f t="shared" si="25"/>
        <v>39747</v>
      </c>
      <c r="P107" s="35">
        <f t="shared" si="25"/>
        <v>43575</v>
      </c>
      <c r="Q107" s="36">
        <f t="shared" si="25"/>
        <v>83322</v>
      </c>
      <c r="R107" s="37">
        <f t="shared" si="22"/>
        <v>52.468516513979459</v>
      </c>
      <c r="S107" s="38">
        <f t="shared" si="22"/>
        <v>52.195630300416852</v>
      </c>
      <c r="T107" s="39">
        <f t="shared" si="22"/>
        <v>52.325449955412651</v>
      </c>
    </row>
  </sheetData>
  <mergeCells count="20">
    <mergeCell ref="A68:B68"/>
    <mergeCell ref="A2:A3"/>
    <mergeCell ref="B2:B3"/>
    <mergeCell ref="C2:E2"/>
    <mergeCell ref="F2:H2"/>
    <mergeCell ref="O2:Q2"/>
    <mergeCell ref="R2:T2"/>
    <mergeCell ref="A46:B46"/>
    <mergeCell ref="A55:B55"/>
    <mergeCell ref="A59:B59"/>
    <mergeCell ref="I2:K2"/>
    <mergeCell ref="L2:N2"/>
    <mergeCell ref="A106:B106"/>
    <mergeCell ref="A107:B107"/>
    <mergeCell ref="A74:B74"/>
    <mergeCell ref="A81:B81"/>
    <mergeCell ref="A90:B90"/>
    <mergeCell ref="A95:B95"/>
    <mergeCell ref="A104:B104"/>
    <mergeCell ref="A105:B105"/>
  </mergeCells>
  <phoneticPr fontId="5"/>
  <printOptions horizontalCentered="1"/>
  <pageMargins left="0.43307086614173229" right="0.43307086614173229" top="0.82291666666666663" bottom="0.39370078740157483" header="0.59055118110236227" footer="0.31496062992125984"/>
  <pageSetup paperSize="9" orientation="landscape" r:id="rId1"/>
  <rowBreaks count="2" manualBreakCount="2">
    <brk id="46" max="19" man="1"/>
    <brk id="8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投票区別</vt:lpstr>
      <vt:lpstr>投票区別!Print_Area</vt:lpstr>
      <vt:lpstr>投票区別!Print_Titles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tottoriadmin</cp:lastModifiedBy>
  <cp:lastPrinted>2016-08-30T07:34:14Z</cp:lastPrinted>
  <dcterms:created xsi:type="dcterms:W3CDTF">2016-08-24T06:37:57Z</dcterms:created>
  <dcterms:modified xsi:type="dcterms:W3CDTF">2016-08-30T07:36:23Z</dcterms:modified>
</cp:coreProperties>
</file>