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l-file-sv\保健医療課\03_予防接種推進係\R7\予防接種関係5年保存\02Ｂ類予防接種\共通\R8\実施要綱\"/>
    </mc:Choice>
  </mc:AlternateContent>
  <xr:revisionPtr revIDLastSave="0" documentId="13_ncr:1_{DFC5F1D1-90FE-48C8-A5C3-4B47C9F59530}" xr6:coauthVersionLast="47" xr6:coauthVersionMax="47" xr10:uidLastSave="{00000000-0000-0000-0000-000000000000}"/>
  <bookViews>
    <workbookView xWindow="-108" yWindow="-108" windowWidth="23256" windowHeight="13176" xr2:uid="{00000000-000D-0000-FFFF-FFFF00000000}"/>
  </bookViews>
  <sheets>
    <sheet name="請求書（様式）" sheetId="1" r:id="rId1"/>
    <sheet name="請求書（記入例）" sheetId="5" r:id="rId2"/>
    <sheet name="リスト" sheetId="2" state="hidden" r:id="rId3"/>
  </sheets>
  <definedNames>
    <definedName name="_xlnm.Print_Area" localSheetId="1">'請求書（記入例）'!$B$2:$L$66</definedName>
    <definedName name="_xlnm.Print_Area" localSheetId="0">'請求書（様式）'!$B$2:$L$66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C38" i="1"/>
  <c r="H38" i="1"/>
  <c r="D51" i="1"/>
  <c r="D52" i="1"/>
  <c r="D53" i="1"/>
  <c r="D54" i="1"/>
  <c r="D55" i="1"/>
  <c r="D56" i="1"/>
  <c r="D57" i="1"/>
  <c r="D58" i="1"/>
  <c r="D50" i="1"/>
  <c r="D45" i="1"/>
  <c r="D46" i="1"/>
  <c r="D44" i="1"/>
  <c r="D34" i="1"/>
  <c r="D33" i="1"/>
  <c r="D32" i="1"/>
  <c r="D31" i="1"/>
  <c r="D30" i="1"/>
  <c r="D29" i="1"/>
  <c r="D28" i="1"/>
  <c r="D27" i="1"/>
  <c r="D26" i="1"/>
  <c r="D22" i="1"/>
  <c r="D21" i="1"/>
  <c r="D20" i="1"/>
  <c r="D16" i="1"/>
  <c r="D15" i="1"/>
  <c r="D14" i="1"/>
  <c r="B53" i="1"/>
  <c r="B50" i="1"/>
  <c r="B44" i="1"/>
  <c r="B32" i="1"/>
  <c r="B29" i="1"/>
  <c r="B26" i="1"/>
  <c r="B20" i="1"/>
  <c r="B14" i="1"/>
  <c r="H26" i="1"/>
  <c r="H30" i="1"/>
  <c r="H29" i="1" l="1"/>
  <c r="H28" i="1"/>
  <c r="H27" i="1"/>
  <c r="H22" i="1"/>
  <c r="H21" i="1"/>
  <c r="H20" i="1"/>
  <c r="H16" i="1"/>
  <c r="H15" i="1"/>
  <c r="H14" i="1"/>
  <c r="H58" i="5"/>
  <c r="H57" i="5"/>
  <c r="H56" i="5"/>
  <c r="H55" i="5"/>
  <c r="H54" i="5"/>
  <c r="H53" i="5"/>
  <c r="H52" i="5"/>
  <c r="H51" i="5"/>
  <c r="H50" i="5"/>
  <c r="H52" i="1"/>
  <c r="H51" i="1"/>
  <c r="H50" i="1"/>
  <c r="F59" i="5" l="1"/>
  <c r="J58" i="5"/>
  <c r="J57" i="5"/>
  <c r="J56" i="5"/>
  <c r="J55" i="5"/>
  <c r="J54" i="5"/>
  <c r="J53" i="5"/>
  <c r="J52" i="5"/>
  <c r="J51" i="5"/>
  <c r="J50" i="5"/>
  <c r="F47" i="5"/>
  <c r="H46" i="5"/>
  <c r="J46" i="5" s="1"/>
  <c r="H45" i="5"/>
  <c r="J45" i="5" s="1"/>
  <c r="H44" i="5"/>
  <c r="J44" i="5" s="1"/>
  <c r="F41" i="5"/>
  <c r="J39" i="5"/>
  <c r="J38" i="5"/>
  <c r="F35" i="5"/>
  <c r="H34" i="5"/>
  <c r="J34" i="5" s="1"/>
  <c r="H33" i="5"/>
  <c r="J33" i="5" s="1"/>
  <c r="H32" i="5"/>
  <c r="J32" i="5" s="1"/>
  <c r="H31" i="5"/>
  <c r="J31" i="5" s="1"/>
  <c r="H30" i="5"/>
  <c r="J30" i="5" s="1"/>
  <c r="H29" i="5"/>
  <c r="J29" i="5" s="1"/>
  <c r="H28" i="5"/>
  <c r="J28" i="5" s="1"/>
  <c r="H27" i="5"/>
  <c r="J27" i="5" s="1"/>
  <c r="H26" i="5"/>
  <c r="J26" i="5" s="1"/>
  <c r="F23" i="5"/>
  <c r="H22" i="5"/>
  <c r="J22" i="5" s="1"/>
  <c r="H21" i="5"/>
  <c r="J21" i="5" s="1"/>
  <c r="H20" i="5"/>
  <c r="J20" i="5" s="1"/>
  <c r="F17" i="5"/>
  <c r="H16" i="5"/>
  <c r="J16" i="5" s="1"/>
  <c r="H15" i="5"/>
  <c r="J15" i="5" s="1"/>
  <c r="H14" i="5"/>
  <c r="J14" i="5" s="1"/>
  <c r="H58" i="1"/>
  <c r="H57" i="1"/>
  <c r="H56" i="1"/>
  <c r="H55" i="1"/>
  <c r="H54" i="1"/>
  <c r="H53" i="1"/>
  <c r="J41" i="5" l="1"/>
  <c r="J17" i="5"/>
  <c r="J35" i="5"/>
  <c r="J23" i="5"/>
  <c r="J59" i="5"/>
  <c r="J47" i="5"/>
  <c r="F59" i="1"/>
  <c r="J58" i="1"/>
  <c r="J57" i="1"/>
  <c r="J56" i="1"/>
  <c r="J55" i="1"/>
  <c r="J54" i="1"/>
  <c r="J53" i="1"/>
  <c r="J52" i="1"/>
  <c r="J51" i="1"/>
  <c r="J50" i="1"/>
  <c r="D7" i="5" l="1"/>
  <c r="J59" i="1"/>
  <c r="J39" i="1"/>
  <c r="H46" i="1"/>
  <c r="H45" i="1"/>
  <c r="H44" i="1"/>
  <c r="J44" i="1" s="1"/>
  <c r="F47" i="1"/>
  <c r="F23" i="1"/>
  <c r="J20" i="1"/>
  <c r="J38" i="1" l="1"/>
  <c r="J26" i="1"/>
  <c r="F17" i="1"/>
  <c r="F41" i="1" l="1"/>
  <c r="J41" i="1" l="1"/>
  <c r="J16" i="1"/>
  <c r="J15" i="1"/>
  <c r="J14" i="1"/>
  <c r="J46" i="1"/>
  <c r="J45" i="1"/>
  <c r="F35" i="1"/>
  <c r="H34" i="1"/>
  <c r="J34" i="1" s="1"/>
  <c r="H33" i="1"/>
  <c r="J33" i="1" s="1"/>
  <c r="H32" i="1"/>
  <c r="J32" i="1" s="1"/>
  <c r="H31" i="1"/>
  <c r="J31" i="1" s="1"/>
  <c r="J30" i="1"/>
  <c r="J29" i="1"/>
  <c r="J28" i="1"/>
  <c r="J27" i="1"/>
  <c r="J17" i="1" l="1"/>
  <c r="J47" i="1"/>
  <c r="J35" i="1"/>
  <c r="J21" i="1" l="1"/>
  <c r="J22" i="1"/>
  <c r="J23" i="1" l="1"/>
  <c r="D7" i="1" s="1"/>
</calcChain>
</file>

<file path=xl/sharedStrings.xml><?xml version="1.0" encoding="utf-8"?>
<sst xmlns="http://schemas.openxmlformats.org/spreadsheetml/2006/main" count="388" uniqueCount="50">
  <si>
    <t>鳥取市長　様</t>
    <rPh sb="0" eb="4">
      <t>トットリシチョウ</t>
    </rPh>
    <rPh sb="5" eb="6">
      <t>サマ</t>
    </rPh>
    <phoneticPr fontId="2"/>
  </si>
  <si>
    <t>金額</t>
    <rPh sb="0" eb="2">
      <t>キンガク</t>
    </rPh>
    <phoneticPr fontId="2"/>
  </si>
  <si>
    <t>円</t>
    <rPh sb="0" eb="1">
      <t>エン</t>
    </rPh>
    <phoneticPr fontId="2"/>
  </si>
  <si>
    <t>（内訳）</t>
    <rPh sb="1" eb="3">
      <t>ウチワケ</t>
    </rPh>
    <phoneticPr fontId="2"/>
  </si>
  <si>
    <t>接種人数（①）</t>
    <rPh sb="0" eb="4">
      <t>セッシュニンズウ</t>
    </rPh>
    <phoneticPr fontId="2"/>
  </si>
  <si>
    <t>金額（①×②）</t>
    <rPh sb="0" eb="2">
      <t>キンガク</t>
    </rPh>
    <phoneticPr fontId="2"/>
  </si>
  <si>
    <t>自己負担額</t>
    <rPh sb="0" eb="5">
      <t>ジコフタンガク</t>
    </rPh>
    <phoneticPr fontId="2"/>
  </si>
  <si>
    <t>合計</t>
    <rPh sb="0" eb="2">
      <t>ゴウケイ</t>
    </rPh>
    <phoneticPr fontId="2"/>
  </si>
  <si>
    <t>住所</t>
    <rPh sb="0" eb="2">
      <t>ジュウショ</t>
    </rPh>
    <phoneticPr fontId="2"/>
  </si>
  <si>
    <t>医療機関・施設名</t>
    <rPh sb="0" eb="4">
      <t>イリョウキカン</t>
    </rPh>
    <rPh sb="5" eb="8">
      <t>シセツメイ</t>
    </rPh>
    <phoneticPr fontId="2"/>
  </si>
  <si>
    <t>代表者氏名</t>
    <rPh sb="0" eb="5">
      <t>ダイヒョウシャシメイ</t>
    </rPh>
    <phoneticPr fontId="2"/>
  </si>
  <si>
    <t>印</t>
    <rPh sb="0" eb="1">
      <t>イン</t>
    </rPh>
    <phoneticPr fontId="2"/>
  </si>
  <si>
    <t>高齢者インフルエンザ予防接種</t>
    <rPh sb="0" eb="3">
      <t>コウレイシャ</t>
    </rPh>
    <rPh sb="10" eb="14">
      <t>ヨボウセッシュ</t>
    </rPh>
    <phoneticPr fontId="2"/>
  </si>
  <si>
    <t>高齢者肺炎球菌予防接種</t>
    <rPh sb="0" eb="3">
      <t>コウレイシャ</t>
    </rPh>
    <rPh sb="3" eb="7">
      <t>ハイエンキュウキン</t>
    </rPh>
    <rPh sb="7" eb="11">
      <t>ヨボウセッシュ</t>
    </rPh>
    <phoneticPr fontId="2"/>
  </si>
  <si>
    <t>新型コロナ予防接種</t>
    <rPh sb="0" eb="2">
      <t>シンガタ</t>
    </rPh>
    <rPh sb="5" eb="7">
      <t>ヨボウ</t>
    </rPh>
    <rPh sb="7" eb="9">
      <t>セッシュ</t>
    </rPh>
    <phoneticPr fontId="2"/>
  </si>
  <si>
    <t>委託料</t>
    <rPh sb="0" eb="3">
      <t>イタクリョウ</t>
    </rPh>
    <phoneticPr fontId="2"/>
  </si>
  <si>
    <t>予防接種</t>
    <rPh sb="0" eb="4">
      <t>ヨボウセッシュ</t>
    </rPh>
    <phoneticPr fontId="2"/>
  </si>
  <si>
    <t>自己負担額（課税世帯）</t>
    <rPh sb="0" eb="5">
      <t>ジコフタンガク</t>
    </rPh>
    <rPh sb="6" eb="10">
      <t>カゼイセタイ</t>
    </rPh>
    <phoneticPr fontId="2"/>
  </si>
  <si>
    <t>自己負担額（非課税世帯）</t>
    <rPh sb="0" eb="5">
      <t>ジコフタンガク</t>
    </rPh>
    <rPh sb="6" eb="9">
      <t>ヒカゼイ</t>
    </rPh>
    <rPh sb="9" eb="11">
      <t>セタイ</t>
    </rPh>
    <phoneticPr fontId="2"/>
  </si>
  <si>
    <t>請求日</t>
    <rPh sb="0" eb="3">
      <t>セイキュウビ</t>
    </rPh>
    <phoneticPr fontId="2"/>
  </si>
  <si>
    <t>鳥取市B類疾病予防接種実施要綱に基づく</t>
    <rPh sb="0" eb="3">
      <t>トットリシ</t>
    </rPh>
    <rPh sb="4" eb="5">
      <t>ルイ</t>
    </rPh>
    <rPh sb="5" eb="11">
      <t>シッペイヨボウセッシュ</t>
    </rPh>
    <rPh sb="11" eb="15">
      <t>ジッシヨウコウ</t>
    </rPh>
    <rPh sb="16" eb="17">
      <t>モト</t>
    </rPh>
    <phoneticPr fontId="2"/>
  </si>
  <si>
    <t>●重度の心身障がい者及び重症心身障がい児のインフルエンザ予防接種</t>
    <rPh sb="1" eb="3">
      <t>ジュウド</t>
    </rPh>
    <rPh sb="4" eb="7">
      <t>シンシンショウ</t>
    </rPh>
    <rPh sb="9" eb="10">
      <t>シャ</t>
    </rPh>
    <rPh sb="10" eb="11">
      <t>オヨ</t>
    </rPh>
    <rPh sb="12" eb="17">
      <t>ジュウショウシンシンショウ</t>
    </rPh>
    <rPh sb="19" eb="20">
      <t>ジ</t>
    </rPh>
    <rPh sb="28" eb="30">
      <t>ヨボウ</t>
    </rPh>
    <rPh sb="30" eb="32">
      <t>セッシュ</t>
    </rPh>
    <phoneticPr fontId="2"/>
  </si>
  <si>
    <t>●高齢者インフルエンザ予防接種</t>
    <rPh sb="1" eb="4">
      <t>コウレイシャ</t>
    </rPh>
    <rPh sb="11" eb="13">
      <t>ヨボウ</t>
    </rPh>
    <rPh sb="13" eb="15">
      <t>セッシュ</t>
    </rPh>
    <phoneticPr fontId="2"/>
  </si>
  <si>
    <t>１回目</t>
    <rPh sb="1" eb="3">
      <t>カイメ</t>
    </rPh>
    <phoneticPr fontId="2"/>
  </si>
  <si>
    <t>２回目</t>
    <rPh sb="1" eb="3">
      <t>カイメ</t>
    </rPh>
    <phoneticPr fontId="2"/>
  </si>
  <si>
    <t>基準額</t>
    <rPh sb="0" eb="3">
      <t>キジュンガク</t>
    </rPh>
    <phoneticPr fontId="2"/>
  </si>
  <si>
    <t>●新型コロナウイルス感染症予防接種</t>
    <rPh sb="1" eb="3">
      <t>シンガタ</t>
    </rPh>
    <rPh sb="10" eb="13">
      <t>カンセンショウ</t>
    </rPh>
    <rPh sb="13" eb="15">
      <t>ヨボウ</t>
    </rPh>
    <rPh sb="15" eb="17">
      <t>セッシュ</t>
    </rPh>
    <phoneticPr fontId="2"/>
  </si>
  <si>
    <t>基準額</t>
    <rPh sb="0" eb="2">
      <t>キジュン</t>
    </rPh>
    <rPh sb="2" eb="3">
      <t>ガク</t>
    </rPh>
    <phoneticPr fontId="2"/>
  </si>
  <si>
    <t>●小児のインフルエンザ予防接種</t>
    <rPh sb="1" eb="3">
      <t>ショウニ</t>
    </rPh>
    <rPh sb="11" eb="13">
      <t>ヨボウ</t>
    </rPh>
    <rPh sb="13" eb="15">
      <t>セッシュ</t>
    </rPh>
    <phoneticPr fontId="2"/>
  </si>
  <si>
    <t>（実際の接種単価を入力）</t>
    <rPh sb="1" eb="3">
      <t>ジッサイ</t>
    </rPh>
    <rPh sb="4" eb="8">
      <t>セッシュタンカ</t>
    </rPh>
    <rPh sb="9" eb="11">
      <t>ニュウリョク</t>
    </rPh>
    <phoneticPr fontId="2"/>
  </si>
  <si>
    <r>
      <rPr>
        <sz val="13"/>
        <color theme="1"/>
        <rFont val="ＭＳ 明朝"/>
        <family val="1"/>
        <charset val="128"/>
      </rPr>
      <t>１回目を他の
医療機関で
接種した方の</t>
    </r>
    <r>
      <rPr>
        <sz val="12"/>
        <color theme="1"/>
        <rFont val="ＭＳ 明朝"/>
        <family val="1"/>
        <charset val="128"/>
      </rPr>
      <t xml:space="preserve">
</t>
    </r>
    <r>
      <rPr>
        <sz val="18"/>
        <color theme="1"/>
        <rFont val="ＭＳ 明朝"/>
        <family val="1"/>
        <charset val="128"/>
      </rPr>
      <t>２回目</t>
    </r>
    <rPh sb="1" eb="3">
      <t>カイメ</t>
    </rPh>
    <rPh sb="4" eb="5">
      <t>タ</t>
    </rPh>
    <phoneticPr fontId="2"/>
  </si>
  <si>
    <t>月実施予防接種委託料として上記金額を請求します。</t>
    <rPh sb="0" eb="1">
      <t>ガツ</t>
    </rPh>
    <rPh sb="1" eb="3">
      <t>ジッシ</t>
    </rPh>
    <rPh sb="3" eb="5">
      <t>ヨボウ</t>
    </rPh>
    <rPh sb="5" eb="7">
      <t>セッシュ</t>
    </rPh>
    <rPh sb="7" eb="10">
      <t>イタクリョウ</t>
    </rPh>
    <rPh sb="13" eb="17">
      <t>ジョウキキンガク</t>
    </rPh>
    <rPh sb="18" eb="20">
      <t>セイキュウ</t>
    </rPh>
    <phoneticPr fontId="2"/>
  </si>
  <si>
    <t>委託料（接種費用）請求書</t>
    <rPh sb="0" eb="3">
      <t>イタクリョウ</t>
    </rPh>
    <rPh sb="4" eb="8">
      <t>セッシュヒヨウ</t>
    </rPh>
    <rPh sb="9" eb="12">
      <t>セイキュウショ</t>
    </rPh>
    <phoneticPr fontId="2"/>
  </si>
  <si>
    <t>※自署の場合は押印不要</t>
    <rPh sb="1" eb="3">
      <t>ジショ</t>
    </rPh>
    <rPh sb="4" eb="6">
      <t>バアイ</t>
    </rPh>
    <rPh sb="7" eb="9">
      <t>オウイン</t>
    </rPh>
    <rPh sb="9" eb="11">
      <t>フヨウ</t>
    </rPh>
    <phoneticPr fontId="2"/>
  </si>
  <si>
    <t>円</t>
    <rPh sb="0" eb="1">
      <t>エン</t>
    </rPh>
    <phoneticPr fontId="2"/>
  </si>
  <si>
    <t>人</t>
    <rPh sb="0" eb="1">
      <t>ニン</t>
    </rPh>
    <phoneticPr fontId="2"/>
  </si>
  <si>
    <r>
      <t>単価（②）</t>
    </r>
    <r>
      <rPr>
        <sz val="14"/>
        <color theme="1"/>
        <rFont val="ＭＳ 明朝"/>
        <family val="1"/>
        <charset val="128"/>
      </rPr>
      <t xml:space="preserve">
</t>
    </r>
    <r>
      <rPr>
        <sz val="15.5"/>
        <color theme="1"/>
        <rFont val="ＭＳ 明朝"/>
        <family val="1"/>
        <charset val="128"/>
      </rPr>
      <t>基準額－自己負担額</t>
    </r>
    <rPh sb="0" eb="2">
      <t>タンカ</t>
    </rPh>
    <rPh sb="6" eb="8">
      <t>キジュン</t>
    </rPh>
    <rPh sb="8" eb="9">
      <t>ガク</t>
    </rPh>
    <rPh sb="10" eb="15">
      <t>ジコフタンガク</t>
    </rPh>
    <phoneticPr fontId="2"/>
  </si>
  <si>
    <t>単価（②）</t>
    <rPh sb="0" eb="2">
      <t>タンカ</t>
    </rPh>
    <phoneticPr fontId="2"/>
  </si>
  <si>
    <t>●高齢者の肺炎球菌感染症予防接種</t>
    <rPh sb="1" eb="4">
      <t>コウレイシャ</t>
    </rPh>
    <rPh sb="5" eb="9">
      <t>ハイエンキュウキン</t>
    </rPh>
    <rPh sb="9" eb="12">
      <t>カンセンショウ</t>
    </rPh>
    <rPh sb="12" eb="14">
      <t>ヨボウ</t>
    </rPh>
    <rPh sb="14" eb="16">
      <t>セッシュ</t>
    </rPh>
    <phoneticPr fontId="2"/>
  </si>
  <si>
    <t>様式第４号（第１５条関係）</t>
    <rPh sb="0" eb="2">
      <t>ヨウシキ</t>
    </rPh>
    <rPh sb="2" eb="3">
      <t>ダイ</t>
    </rPh>
    <rPh sb="4" eb="5">
      <t>ゴウ</t>
    </rPh>
    <rPh sb="6" eb="7">
      <t>ダイ</t>
    </rPh>
    <rPh sb="9" eb="12">
      <t>ジョウカンケイ</t>
    </rPh>
    <phoneticPr fontId="2"/>
  </si>
  <si>
    <t>●帯状疱疹予防接種</t>
    <rPh sb="1" eb="5">
      <t>タイジョウホウシン</t>
    </rPh>
    <rPh sb="5" eb="7">
      <t>ヨボウ</t>
    </rPh>
    <rPh sb="7" eb="9">
      <t>セッシュ</t>
    </rPh>
    <phoneticPr fontId="2"/>
  </si>
  <si>
    <t xml:space="preserve">
２回目</t>
    <phoneticPr fontId="2"/>
  </si>
  <si>
    <r>
      <t>単価（②）</t>
    </r>
    <r>
      <rPr>
        <sz val="14"/>
        <rFont val="ＭＳ 明朝"/>
        <family val="1"/>
        <charset val="128"/>
      </rPr>
      <t xml:space="preserve">
</t>
    </r>
    <r>
      <rPr>
        <sz val="15.5"/>
        <rFont val="ＭＳ 明朝"/>
        <family val="1"/>
        <charset val="128"/>
      </rPr>
      <t>基準額－自己負担額</t>
    </r>
    <rPh sb="0" eb="2">
      <t>タンカ</t>
    </rPh>
    <rPh sb="6" eb="8">
      <t>キジュン</t>
    </rPh>
    <rPh sb="8" eb="9">
      <t>ガク</t>
    </rPh>
    <rPh sb="10" eb="15">
      <t>ジコフタンガク</t>
    </rPh>
    <phoneticPr fontId="2"/>
  </si>
  <si>
    <r>
      <rPr>
        <sz val="15"/>
        <rFont val="ＭＳ 明朝"/>
        <family val="1"/>
        <charset val="128"/>
      </rPr>
      <t xml:space="preserve">
</t>
    </r>
    <r>
      <rPr>
        <sz val="18"/>
        <rFont val="ＭＳ 明朝"/>
        <family val="1"/>
        <charset val="128"/>
      </rPr>
      <t>１回目</t>
    </r>
    <rPh sb="2" eb="4">
      <t>カイメ</t>
    </rPh>
    <phoneticPr fontId="2"/>
  </si>
  <si>
    <t>2026.04.01</t>
    <phoneticPr fontId="2"/>
  </si>
  <si>
    <r>
      <t>接種単価が　　　　円</t>
    </r>
    <r>
      <rPr>
        <b/>
        <u/>
        <sz val="18"/>
        <color theme="1"/>
        <rFont val="ＭＳ 明朝"/>
        <family val="1"/>
        <charset val="128"/>
      </rPr>
      <t>以上</t>
    </r>
    <rPh sb="0" eb="4">
      <t>セッシュタンカ</t>
    </rPh>
    <rPh sb="9" eb="10">
      <t>エン</t>
    </rPh>
    <rPh sb="10" eb="12">
      <t>イジョウ</t>
    </rPh>
    <phoneticPr fontId="2"/>
  </si>
  <si>
    <r>
      <t>接種単価が　　　　円</t>
    </r>
    <r>
      <rPr>
        <b/>
        <u/>
        <sz val="18"/>
        <color theme="1"/>
        <rFont val="ＭＳ 明朝"/>
        <family val="1"/>
        <charset val="128"/>
      </rPr>
      <t>未満</t>
    </r>
    <rPh sb="0" eb="4">
      <t>セッシュタンカ</t>
    </rPh>
    <rPh sb="9" eb="10">
      <t>エン</t>
    </rPh>
    <rPh sb="10" eb="12">
      <t>ミマン</t>
    </rPh>
    <phoneticPr fontId="2"/>
  </si>
  <si>
    <t>接種単価が</t>
    <rPh sb="0" eb="4">
      <t>セッシュタンカ</t>
    </rPh>
    <phoneticPr fontId="2"/>
  </si>
  <si>
    <t>以上</t>
    <phoneticPr fontId="2"/>
  </si>
  <si>
    <t>未満</t>
    <rPh sb="0" eb="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</si>
</sst>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円&quot;"/>
    <numFmt numFmtId="177" formatCode="#,##0_ "/>
    <numFmt numFmtId="178" formatCode="[DBNum3]#,##0"/>
    <numFmt numFmtId="179" formatCode="[$-411]ggge&quot;年&quot;m&quot;月&quot;d&quot;日&quot;;@"/>
    <numFmt numFmtId="180" formatCode="#,##0_);[Red]\(#,##0\)"/>
    <numFmt numFmtId="181" formatCode="0_);[Red]\(0\)"/>
  </numFmts>
  <fonts count="24" x14ac:knownFonts="1">
    <font>
      <sz val="10.5"/>
      <color theme="1"/>
      <name val="メイリオ"/>
      <family val="2"/>
      <charset val="128"/>
    </font>
    <font>
      <sz val="10.5"/>
      <color theme="1"/>
      <name val="ＭＳ 明朝"/>
      <family val="1"/>
      <charset val="128"/>
    </font>
    <font>
      <sz val="6"/>
      <name val="メイリオ"/>
      <family val="2"/>
      <charset val="128"/>
    </font>
    <font>
      <sz val="16"/>
      <color theme="1"/>
      <name val="ＭＳ 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b/>
      <sz val="18"/>
      <color theme="1"/>
      <name val="ＭＳ 明朝"/>
      <family val="1"/>
      <charset val="128"/>
    </font>
    <font>
      <sz val="20"/>
      <color theme="1"/>
      <name val="ＭＳ 明朝"/>
      <family val="1"/>
      <charset val="128"/>
    </font>
    <font>
      <sz val="15"/>
      <color theme="1"/>
      <name val="ＭＳ 明朝"/>
      <family val="1"/>
      <charset val="128"/>
    </font>
    <font>
      <b/>
      <u/>
      <sz val="18"/>
      <color theme="1"/>
      <name val="ＭＳ 明朝"/>
      <family val="1"/>
      <charset val="128"/>
    </font>
    <font>
      <sz val="13"/>
      <color theme="1"/>
      <name val="ＭＳ 明朝"/>
      <family val="1"/>
      <charset val="128"/>
    </font>
    <font>
      <b/>
      <sz val="21"/>
      <color theme="1"/>
      <name val="ＭＳ 明朝"/>
      <family val="1"/>
      <charset val="128"/>
    </font>
    <font>
      <sz val="17"/>
      <color theme="1"/>
      <name val="ＭＳ 明朝"/>
      <family val="1"/>
      <charset val="128"/>
    </font>
    <font>
      <b/>
      <sz val="25"/>
      <color theme="1"/>
      <name val="ＭＳ 明朝"/>
      <family val="1"/>
      <charset val="128"/>
    </font>
    <font>
      <sz val="10.5"/>
      <color theme="1"/>
      <name val="メイリオ"/>
      <family val="2"/>
      <charset val="128"/>
    </font>
    <font>
      <sz val="13.5"/>
      <color theme="1"/>
      <name val="ＭＳ 明朝"/>
      <family val="1"/>
      <charset val="128"/>
    </font>
    <font>
      <sz val="15.5"/>
      <color theme="1"/>
      <name val="ＭＳ 明朝"/>
      <family val="1"/>
      <charset val="128"/>
    </font>
    <font>
      <b/>
      <sz val="21"/>
      <name val="ＭＳ 明朝"/>
      <family val="1"/>
      <charset val="128"/>
    </font>
    <font>
      <sz val="18"/>
      <name val="ＭＳ 明朝"/>
      <family val="1"/>
      <charset val="128"/>
    </font>
    <font>
      <sz val="14"/>
      <name val="ＭＳ 明朝"/>
      <family val="1"/>
      <charset val="128"/>
    </font>
    <font>
      <sz val="15.5"/>
      <name val="ＭＳ 明朝"/>
      <family val="1"/>
      <charset val="128"/>
    </font>
    <font>
      <sz val="15"/>
      <name val="ＭＳ 明朝"/>
      <family val="1"/>
      <charset val="128"/>
    </font>
    <font>
      <b/>
      <sz val="18"/>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33">
    <xf numFmtId="0" fontId="0" fillId="0" borderId="0" xfId="0">
      <alignment vertical="center"/>
    </xf>
    <xf numFmtId="0" fontId="1" fillId="0" borderId="0" xfId="0" applyFont="1">
      <alignment vertical="center"/>
    </xf>
    <xf numFmtId="0" fontId="1" fillId="3" borderId="0" xfId="0" applyFont="1" applyFill="1">
      <alignment vertical="center"/>
    </xf>
    <xf numFmtId="0" fontId="6" fillId="0" borderId="0" xfId="0" applyFont="1">
      <alignment vertical="center"/>
    </xf>
    <xf numFmtId="0" fontId="6" fillId="3" borderId="0" xfId="0" applyFont="1" applyFill="1" applyAlignment="1">
      <alignment horizontal="right" vertical="center"/>
    </xf>
    <xf numFmtId="0" fontId="6" fillId="3" borderId="0" xfId="0" applyFont="1" applyFill="1">
      <alignment vertical="center"/>
    </xf>
    <xf numFmtId="0" fontId="4" fillId="3" borderId="0" xfId="0" applyFont="1" applyFill="1">
      <alignment vertical="center"/>
    </xf>
    <xf numFmtId="0" fontId="3" fillId="3" borderId="0" xfId="0" applyFont="1" applyFill="1" applyAlignment="1">
      <alignment horizontal="right" vertical="center"/>
    </xf>
    <xf numFmtId="0" fontId="3" fillId="3" borderId="0" xfId="0" applyFont="1" applyFill="1">
      <alignment vertical="center"/>
    </xf>
    <xf numFmtId="0" fontId="0" fillId="0" borderId="0" xfId="0" applyAlignment="1">
      <alignment horizontal="center" vertical="center"/>
    </xf>
    <xf numFmtId="177" fontId="0" fillId="0" borderId="0" xfId="0" applyNumberFormat="1">
      <alignment vertical="center"/>
    </xf>
    <xf numFmtId="0" fontId="5" fillId="3" borderId="0" xfId="0" applyFont="1" applyFill="1" applyAlignment="1">
      <alignment horizontal="left" vertical="center"/>
    </xf>
    <xf numFmtId="0" fontId="8" fillId="3" borderId="0" xfId="0" applyFont="1" applyFill="1">
      <alignment vertical="center"/>
    </xf>
    <xf numFmtId="0" fontId="3" fillId="0" borderId="0" xfId="0" applyFont="1">
      <alignment vertical="center"/>
    </xf>
    <xf numFmtId="0" fontId="3" fillId="3" borderId="0" xfId="0" applyFont="1" applyFill="1" applyAlignment="1">
      <alignment horizontal="left" vertical="center" indent="1"/>
    </xf>
    <xf numFmtId="0" fontId="3" fillId="3" borderId="0" xfId="0" applyFont="1" applyFill="1" applyAlignment="1">
      <alignment horizontal="left" vertical="center"/>
    </xf>
    <xf numFmtId="0" fontId="9" fillId="0" borderId="0" xfId="0" applyFont="1">
      <alignment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12" fillId="0" borderId="0" xfId="0" applyFont="1">
      <alignment vertical="center"/>
    </xf>
    <xf numFmtId="0" fontId="13" fillId="3" borderId="0" xfId="0" applyFont="1" applyFill="1" applyAlignment="1">
      <alignment horizontal="right" vertical="center" indent="1"/>
    </xf>
    <xf numFmtId="0" fontId="13" fillId="3" borderId="0" xfId="0" applyFont="1" applyFill="1">
      <alignment vertical="center"/>
    </xf>
    <xf numFmtId="0" fontId="13" fillId="3" borderId="0" xfId="0" applyFont="1" applyFill="1" applyAlignment="1">
      <alignment horizontal="left" vertical="center"/>
    </xf>
    <xf numFmtId="0" fontId="8" fillId="3" borderId="0" xfId="0" applyFont="1" applyFill="1" applyAlignment="1">
      <alignment horizontal="right" vertical="center" shrinkToFit="1"/>
    </xf>
    <xf numFmtId="0" fontId="8" fillId="3" borderId="0" xfId="0" applyFont="1" applyFill="1" applyAlignment="1">
      <alignment horizontal="right" vertical="center"/>
    </xf>
    <xf numFmtId="0" fontId="6" fillId="3" borderId="0" xfId="0" applyFont="1" applyFill="1" applyAlignment="1">
      <alignment horizontal="left" vertical="center" indent="3"/>
    </xf>
    <xf numFmtId="0" fontId="14" fillId="3" borderId="0" xfId="0" applyFont="1" applyFill="1" applyAlignment="1">
      <alignment horizontal="center" vertical="center"/>
    </xf>
    <xf numFmtId="0" fontId="6" fillId="3" borderId="8" xfId="0" applyFont="1" applyFill="1" applyBorder="1" applyAlignment="1">
      <alignment vertical="center" wrapText="1"/>
    </xf>
    <xf numFmtId="0" fontId="6" fillId="3" borderId="8" xfId="0" applyFont="1" applyFill="1" applyBorder="1">
      <alignment vertical="center"/>
    </xf>
    <xf numFmtId="180" fontId="6" fillId="3" borderId="7" xfId="1" applyNumberFormat="1" applyFont="1" applyFill="1" applyBorder="1" applyAlignment="1">
      <alignment vertical="center" wrapText="1"/>
    </xf>
    <xf numFmtId="180" fontId="6" fillId="3" borderId="9" xfId="1" applyNumberFormat="1" applyFont="1" applyFill="1" applyBorder="1" applyAlignment="1">
      <alignment horizontal="right" vertical="center" wrapText="1" indent="1"/>
    </xf>
    <xf numFmtId="180" fontId="6" fillId="3" borderId="7" xfId="1" applyNumberFormat="1" applyFont="1" applyFill="1" applyBorder="1" applyAlignment="1">
      <alignment horizontal="right" vertical="center" indent="1"/>
    </xf>
    <xf numFmtId="0" fontId="7" fillId="3" borderId="8" xfId="0" applyFont="1" applyFill="1" applyBorder="1">
      <alignment vertical="center"/>
    </xf>
    <xf numFmtId="180" fontId="7" fillId="3" borderId="7" xfId="1" applyNumberFormat="1" applyFont="1" applyFill="1" applyBorder="1" applyAlignment="1">
      <alignment horizontal="right" vertical="center" indent="1"/>
    </xf>
    <xf numFmtId="38" fontId="6" fillId="2" borderId="7" xfId="1" applyFont="1" applyFill="1" applyBorder="1" applyAlignment="1">
      <alignment horizontal="right" vertical="center" indent="1"/>
    </xf>
    <xf numFmtId="38" fontId="7" fillId="3" borderId="7" xfId="1" applyFont="1" applyFill="1" applyBorder="1" applyAlignment="1">
      <alignment horizontal="right" vertical="center" indent="1"/>
    </xf>
    <xf numFmtId="0" fontId="6" fillId="2" borderId="7" xfId="0" applyFont="1" applyFill="1" applyBorder="1" applyAlignment="1">
      <alignment horizontal="right" vertical="center" indent="1"/>
    </xf>
    <xf numFmtId="180" fontId="6" fillId="3" borderId="7" xfId="0" applyNumberFormat="1" applyFont="1" applyFill="1" applyBorder="1" applyAlignment="1">
      <alignment horizontal="right" vertical="center" indent="1"/>
    </xf>
    <xf numFmtId="0" fontId="7" fillId="3" borderId="7" xfId="0" applyFont="1" applyFill="1" applyBorder="1" applyAlignment="1">
      <alignment horizontal="right" vertical="center" indent="1"/>
    </xf>
    <xf numFmtId="180" fontId="7" fillId="3" borderId="7" xfId="0" applyNumberFormat="1" applyFont="1" applyFill="1" applyBorder="1" applyAlignment="1">
      <alignment horizontal="right" vertical="center" indent="1"/>
    </xf>
    <xf numFmtId="0" fontId="6" fillId="3" borderId="12" xfId="0" applyFont="1" applyFill="1" applyBorder="1">
      <alignment vertical="center"/>
    </xf>
    <xf numFmtId="0" fontId="6" fillId="3" borderId="0" xfId="0" applyFont="1" applyFill="1" applyAlignment="1">
      <alignment horizontal="left" vertical="center"/>
    </xf>
    <xf numFmtId="180" fontId="6" fillId="2" borderId="10" xfId="0" applyNumberFormat="1" applyFont="1" applyFill="1" applyBorder="1" applyAlignment="1">
      <alignment horizontal="right" vertical="center" indent="1"/>
    </xf>
    <xf numFmtId="181" fontId="9" fillId="2" borderId="0" xfId="0" applyNumberFormat="1" applyFont="1" applyFill="1" applyAlignment="1">
      <alignment horizontal="center" vertical="center"/>
    </xf>
    <xf numFmtId="0" fontId="18" fillId="0" borderId="0" xfId="0" applyFont="1">
      <alignment vertical="center"/>
    </xf>
    <xf numFmtId="0" fontId="19" fillId="0" borderId="0" xfId="0" applyFont="1">
      <alignment vertical="center"/>
    </xf>
    <xf numFmtId="0" fontId="19" fillId="3" borderId="0" xfId="0" applyFont="1" applyFill="1">
      <alignment vertical="center"/>
    </xf>
    <xf numFmtId="0" fontId="19" fillId="3" borderId="1" xfId="0" applyFont="1" applyFill="1" applyBorder="1" applyAlignment="1">
      <alignment horizontal="center" vertical="center"/>
    </xf>
    <xf numFmtId="0" fontId="19" fillId="3" borderId="8" xfId="0" applyFont="1" applyFill="1" applyBorder="1" applyAlignment="1">
      <alignment vertical="center" wrapText="1"/>
    </xf>
    <xf numFmtId="38" fontId="19" fillId="2" borderId="7" xfId="1" applyFont="1" applyFill="1" applyBorder="1" applyAlignment="1">
      <alignment horizontal="right" vertical="center" indent="1"/>
    </xf>
    <xf numFmtId="0" fontId="19" fillId="3" borderId="8" xfId="0" applyFont="1" applyFill="1" applyBorder="1">
      <alignment vertical="center"/>
    </xf>
    <xf numFmtId="180" fontId="19" fillId="3" borderId="7" xfId="0" applyNumberFormat="1" applyFont="1" applyFill="1" applyBorder="1" applyAlignment="1">
      <alignment horizontal="right" vertical="center" indent="1"/>
    </xf>
    <xf numFmtId="180" fontId="19" fillId="3" borderId="7" xfId="1" applyNumberFormat="1" applyFont="1" applyFill="1" applyBorder="1" applyAlignment="1">
      <alignment horizontal="right" vertical="center" indent="1"/>
    </xf>
    <xf numFmtId="180" fontId="19" fillId="3" borderId="7" xfId="1" applyNumberFormat="1" applyFont="1" applyFill="1" applyBorder="1" applyAlignment="1">
      <alignment horizontal="right" vertical="center" wrapText="1" indent="1"/>
    </xf>
    <xf numFmtId="0" fontId="19" fillId="3" borderId="6" xfId="0" applyFont="1" applyFill="1" applyBorder="1" applyAlignment="1">
      <alignment horizontal="center" vertical="center"/>
    </xf>
    <xf numFmtId="38" fontId="23" fillId="3" borderId="7" xfId="1" applyFont="1" applyFill="1" applyBorder="1" applyAlignment="1">
      <alignment horizontal="right" vertical="center" indent="1"/>
    </xf>
    <xf numFmtId="0" fontId="23" fillId="3" borderId="8" xfId="0" applyFont="1" applyFill="1" applyBorder="1">
      <alignment vertical="center"/>
    </xf>
    <xf numFmtId="180" fontId="23" fillId="3" borderId="7" xfId="1" applyNumberFormat="1" applyFont="1" applyFill="1" applyBorder="1" applyAlignment="1">
      <alignment horizontal="right" vertical="center" indent="1"/>
    </xf>
    <xf numFmtId="181" fontId="19" fillId="3" borderId="7" xfId="0" applyNumberFormat="1" applyFont="1" applyFill="1" applyBorder="1" applyAlignment="1">
      <alignment vertical="center" wrapText="1"/>
    </xf>
    <xf numFmtId="181" fontId="19" fillId="3" borderId="13" xfId="0" applyNumberFormat="1" applyFont="1" applyFill="1" applyBorder="1" applyAlignment="1">
      <alignment vertical="center" wrapText="1"/>
    </xf>
    <xf numFmtId="181" fontId="9" fillId="2" borderId="0" xfId="0" applyNumberFormat="1" applyFont="1" applyFill="1" applyAlignment="1" applyProtection="1">
      <alignment horizontal="center" vertical="center"/>
      <protection locked="0"/>
    </xf>
    <xf numFmtId="0" fontId="6" fillId="2" borderId="7" xfId="0" applyFont="1" applyFill="1" applyBorder="1" applyAlignment="1" applyProtection="1">
      <alignment horizontal="right" vertical="center" indent="1"/>
      <protection locked="0"/>
    </xf>
    <xf numFmtId="38" fontId="6" fillId="2" borderId="7" xfId="1" applyFont="1" applyFill="1" applyBorder="1" applyAlignment="1" applyProtection="1">
      <alignment horizontal="right" vertical="center" indent="1"/>
      <protection locked="0"/>
    </xf>
    <xf numFmtId="180" fontId="6" fillId="2" borderId="10" xfId="0" applyNumberFormat="1" applyFont="1" applyFill="1" applyBorder="1" applyAlignment="1" applyProtection="1">
      <alignment horizontal="right" vertical="center" indent="1"/>
      <protection locked="0"/>
    </xf>
    <xf numFmtId="38" fontId="19" fillId="2" borderId="7" xfId="1" applyFont="1" applyFill="1" applyBorder="1" applyAlignment="1" applyProtection="1">
      <alignment horizontal="right" vertical="center" indent="1"/>
      <protection locked="0"/>
    </xf>
    <xf numFmtId="176" fontId="6" fillId="3" borderId="8" xfId="0" applyNumberFormat="1" applyFont="1" applyFill="1" applyBorder="1" applyAlignment="1">
      <alignment horizontal="center" vertical="center" wrapText="1"/>
    </xf>
    <xf numFmtId="0" fontId="23" fillId="3" borderId="7" xfId="0" applyFont="1" applyFill="1" applyBorder="1" applyAlignment="1">
      <alignment horizontal="right" vertical="center"/>
    </xf>
    <xf numFmtId="0" fontId="23" fillId="3" borderId="9" xfId="0" applyFont="1" applyFill="1" applyBorder="1" applyAlignment="1">
      <alignment horizontal="right" vertical="center"/>
    </xf>
    <xf numFmtId="0" fontId="23" fillId="3" borderId="8" xfId="0" applyFont="1" applyFill="1" applyBorder="1" applyAlignment="1">
      <alignment horizontal="right" vertical="center"/>
    </xf>
    <xf numFmtId="180" fontId="19" fillId="3" borderId="15" xfId="0" applyNumberFormat="1" applyFont="1" applyFill="1" applyBorder="1" applyAlignment="1">
      <alignment horizontal="center" vertical="center"/>
    </xf>
    <xf numFmtId="180" fontId="19" fillId="3" borderId="16" xfId="0" applyNumberFormat="1" applyFont="1" applyFill="1" applyBorder="1" applyAlignment="1">
      <alignment horizontal="center" vertical="center"/>
    </xf>
    <xf numFmtId="176" fontId="19" fillId="3" borderId="3" xfId="0" applyNumberFormat="1" applyFont="1" applyFill="1" applyBorder="1" applyAlignment="1">
      <alignment horizontal="center" vertical="center" wrapText="1"/>
    </xf>
    <xf numFmtId="176" fontId="19" fillId="3" borderId="4" xfId="0" applyNumberFormat="1" applyFont="1" applyFill="1" applyBorder="1" applyAlignment="1">
      <alignment horizontal="center" vertical="center" wrapText="1"/>
    </xf>
    <xf numFmtId="176" fontId="19" fillId="3" borderId="5" xfId="0" applyNumberFormat="1" applyFont="1" applyFill="1" applyBorder="1" applyAlignment="1">
      <alignment horizontal="center" vertical="center" wrapText="1"/>
    </xf>
    <xf numFmtId="180" fontId="7" fillId="3" borderId="15" xfId="0" applyNumberFormat="1" applyFont="1" applyFill="1" applyBorder="1" applyAlignment="1">
      <alignment horizontal="center" vertical="center"/>
    </xf>
    <xf numFmtId="180" fontId="7" fillId="3" borderId="16" xfId="0" applyNumberFormat="1"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1" xfId="0" applyFont="1" applyFill="1" applyBorder="1" applyAlignment="1">
      <alignment horizontal="center" vertical="center"/>
    </xf>
    <xf numFmtId="0" fontId="3" fillId="2" borderId="0" xfId="0" applyFont="1" applyFill="1" applyAlignment="1" applyProtection="1">
      <alignment horizontal="center" vertical="center"/>
      <protection locked="0"/>
    </xf>
    <xf numFmtId="176" fontId="6" fillId="3" borderId="3" xfId="0" applyNumberFormat="1" applyFont="1" applyFill="1" applyBorder="1" applyAlignment="1">
      <alignment horizontal="center" vertical="center" wrapText="1"/>
    </xf>
    <xf numFmtId="176" fontId="6" fillId="3" borderId="4" xfId="0" applyNumberFormat="1" applyFont="1" applyFill="1" applyBorder="1" applyAlignment="1">
      <alignment horizontal="center" vertical="center" wrapText="1"/>
    </xf>
    <xf numFmtId="176" fontId="6" fillId="3" borderId="5" xfId="0" applyNumberFormat="1" applyFont="1" applyFill="1" applyBorder="1" applyAlignment="1">
      <alignment horizontal="center" vertical="center" wrapText="1"/>
    </xf>
    <xf numFmtId="0" fontId="6" fillId="3" borderId="8" xfId="0" applyFont="1" applyFill="1" applyBorder="1">
      <alignment vertical="center"/>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8" xfId="0" applyFont="1" applyFill="1" applyBorder="1" applyAlignment="1">
      <alignment horizontal="center" vertical="center"/>
    </xf>
    <xf numFmtId="180" fontId="6" fillId="3" borderId="10" xfId="1" applyNumberFormat="1" applyFont="1" applyFill="1" applyBorder="1" applyAlignment="1">
      <alignment horizontal="right" vertical="center" indent="1"/>
    </xf>
    <xf numFmtId="180" fontId="6" fillId="3" borderId="13" xfId="1" applyNumberFormat="1" applyFont="1" applyFill="1" applyBorder="1" applyAlignment="1">
      <alignment horizontal="right" vertical="center" indent="1"/>
    </xf>
    <xf numFmtId="38" fontId="6" fillId="2" borderId="10" xfId="1" applyFont="1" applyFill="1" applyBorder="1" applyAlignment="1" applyProtection="1">
      <alignment horizontal="right" vertical="center" indent="1"/>
      <protection locked="0"/>
    </xf>
    <xf numFmtId="38" fontId="6" fillId="2" borderId="13" xfId="1" applyFont="1" applyFill="1" applyBorder="1" applyAlignment="1" applyProtection="1">
      <alignment horizontal="right" vertical="center" indent="1"/>
      <protection locked="0"/>
    </xf>
    <xf numFmtId="0" fontId="6" fillId="3" borderId="12" xfId="0" applyFont="1" applyFill="1" applyBorder="1">
      <alignment vertical="center"/>
    </xf>
    <xf numFmtId="0" fontId="6" fillId="3" borderId="14" xfId="0" applyFont="1" applyFill="1" applyBorder="1">
      <alignment vertical="center"/>
    </xf>
    <xf numFmtId="0" fontId="7" fillId="3" borderId="7" xfId="0" applyFont="1" applyFill="1" applyBorder="1" applyAlignment="1">
      <alignment horizontal="right" vertical="center"/>
    </xf>
    <xf numFmtId="0" fontId="7" fillId="3" borderId="9" xfId="0" applyFont="1" applyFill="1" applyBorder="1" applyAlignment="1">
      <alignment horizontal="right" vertical="center"/>
    </xf>
    <xf numFmtId="0" fontId="7" fillId="3" borderId="8" xfId="0" applyFont="1" applyFill="1" applyBorder="1" applyAlignment="1">
      <alignment horizontal="right" vertical="center"/>
    </xf>
    <xf numFmtId="176" fontId="6" fillId="3" borderId="7" xfId="0" applyNumberFormat="1" applyFont="1" applyFill="1" applyBorder="1" applyAlignment="1">
      <alignment horizontal="center" vertical="center" wrapText="1"/>
    </xf>
    <xf numFmtId="176" fontId="6" fillId="3" borderId="9" xfId="0" applyNumberFormat="1" applyFont="1" applyFill="1" applyBorder="1" applyAlignment="1">
      <alignment horizontal="center" vertical="center" wrapText="1"/>
    </xf>
    <xf numFmtId="176" fontId="6" fillId="3" borderId="8" xfId="0" applyNumberFormat="1" applyFont="1" applyFill="1" applyBorder="1" applyAlignment="1">
      <alignment horizontal="center" vertical="center" wrapText="1"/>
    </xf>
    <xf numFmtId="176" fontId="6" fillId="3" borderId="10" xfId="0" applyNumberFormat="1" applyFont="1" applyFill="1" applyBorder="1" applyAlignment="1">
      <alignment horizontal="center" vertical="center" wrapText="1"/>
    </xf>
    <xf numFmtId="176" fontId="6" fillId="3" borderId="11" xfId="0" applyNumberFormat="1" applyFont="1" applyFill="1" applyBorder="1" applyAlignment="1">
      <alignment horizontal="center" vertical="center" wrapText="1"/>
    </xf>
    <xf numFmtId="176" fontId="6" fillId="3" borderId="12" xfId="0" applyNumberFormat="1" applyFont="1" applyFill="1" applyBorder="1" applyAlignment="1">
      <alignment horizontal="center" vertical="center" wrapText="1"/>
    </xf>
    <xf numFmtId="176" fontId="6" fillId="3" borderId="13" xfId="0" applyNumberFormat="1" applyFont="1" applyFill="1" applyBorder="1" applyAlignment="1">
      <alignment horizontal="center" vertical="center" wrapText="1"/>
    </xf>
    <xf numFmtId="176" fontId="6" fillId="3" borderId="2" xfId="0" applyNumberFormat="1" applyFont="1" applyFill="1" applyBorder="1" applyAlignment="1">
      <alignment horizontal="center" vertical="center" wrapText="1"/>
    </xf>
    <xf numFmtId="176" fontId="6" fillId="3" borderId="14" xfId="0" applyNumberFormat="1" applyFont="1" applyFill="1" applyBorder="1" applyAlignment="1">
      <alignment horizontal="center" vertical="center" wrapText="1"/>
    </xf>
    <xf numFmtId="176" fontId="16" fillId="3" borderId="17" xfId="0" applyNumberFormat="1" applyFont="1" applyFill="1" applyBorder="1" applyAlignment="1">
      <alignment horizontal="center" vertical="top"/>
    </xf>
    <xf numFmtId="176" fontId="16" fillId="3" borderId="18" xfId="0" applyNumberFormat="1" applyFont="1" applyFill="1" applyBorder="1" applyAlignment="1">
      <alignment horizontal="center" vertical="top"/>
    </xf>
    <xf numFmtId="180" fontId="6" fillId="3" borderId="15" xfId="0" applyNumberFormat="1" applyFont="1" applyFill="1" applyBorder="1" applyAlignment="1">
      <alignment horizontal="center" vertical="center"/>
    </xf>
    <xf numFmtId="180" fontId="6" fillId="3" borderId="16" xfId="0" applyNumberFormat="1" applyFont="1" applyFill="1" applyBorder="1" applyAlignment="1">
      <alignment horizontal="center" vertical="center"/>
    </xf>
    <xf numFmtId="179" fontId="3" fillId="2" borderId="0" xfId="0" applyNumberFormat="1" applyFont="1" applyFill="1" applyAlignment="1" applyProtection="1">
      <alignment horizontal="center" vertical="center"/>
      <protection locked="0"/>
    </xf>
    <xf numFmtId="0" fontId="14" fillId="3" borderId="0" xfId="0" applyFont="1" applyFill="1" applyAlignment="1">
      <alignment horizontal="center" vertical="center"/>
    </xf>
    <xf numFmtId="178" fontId="7" fillId="3" borderId="0" xfId="0" applyNumberFormat="1" applyFont="1" applyFill="1" applyAlignment="1">
      <alignment horizontal="center" vertical="center"/>
    </xf>
    <xf numFmtId="0" fontId="3" fillId="2" borderId="0" xfId="0" applyFont="1" applyFill="1" applyAlignment="1">
      <alignment horizontal="center" vertical="center"/>
    </xf>
    <xf numFmtId="38" fontId="6" fillId="2" borderId="10" xfId="1" applyFont="1" applyFill="1" applyBorder="1" applyAlignment="1">
      <alignment horizontal="right" vertical="center" indent="1"/>
    </xf>
    <xf numFmtId="38" fontId="6" fillId="2" borderId="13" xfId="1" applyFont="1" applyFill="1" applyBorder="1" applyAlignment="1">
      <alignment horizontal="right" vertical="center" indent="1"/>
    </xf>
    <xf numFmtId="179" fontId="3" fillId="2" borderId="0" xfId="0" applyNumberFormat="1" applyFont="1" applyFill="1" applyAlignment="1">
      <alignment horizontal="center" vertical="center"/>
    </xf>
    <xf numFmtId="176" fontId="6" fillId="3" borderId="7" xfId="0" applyNumberFormat="1" applyFont="1" applyFill="1" applyBorder="1" applyAlignment="1">
      <alignment horizontal="right" vertical="center" wrapText="1"/>
    </xf>
    <xf numFmtId="176" fontId="10" fillId="3" borderId="9" xfId="0" applyNumberFormat="1" applyFont="1" applyFill="1" applyBorder="1" applyAlignment="1">
      <alignment horizontal="left" vertical="center" wrapText="1"/>
    </xf>
    <xf numFmtId="176" fontId="6" fillId="3" borderId="9" xfId="0" applyNumberFormat="1" applyFont="1" applyFill="1" applyBorder="1" applyAlignment="1">
      <alignment horizontal="right" vertical="center" wrapText="1"/>
    </xf>
    <xf numFmtId="176" fontId="6" fillId="3" borderId="12" xfId="0" applyNumberFormat="1" applyFont="1" applyFill="1" applyBorder="1" applyAlignment="1">
      <alignment horizontal="left" vertical="center" wrapText="1"/>
    </xf>
    <xf numFmtId="176" fontId="6" fillId="3" borderId="2" xfId="0" applyNumberFormat="1" applyFont="1" applyFill="1" applyBorder="1" applyAlignment="1">
      <alignment horizontal="left" vertical="center" wrapText="1"/>
    </xf>
    <xf numFmtId="176" fontId="6" fillId="3" borderId="14" xfId="0" applyNumberFormat="1" applyFont="1" applyFill="1" applyBorder="1" applyAlignment="1">
      <alignment horizontal="left" vertical="center" wrapText="1"/>
    </xf>
    <xf numFmtId="176" fontId="10" fillId="3" borderId="11" xfId="0" applyNumberFormat="1" applyFont="1" applyFill="1" applyBorder="1" applyAlignment="1">
      <alignment horizontal="left" vertical="center" wrapText="1"/>
    </xf>
    <xf numFmtId="176" fontId="6" fillId="3" borderId="11" xfId="0" applyNumberFormat="1" applyFont="1" applyFill="1" applyBorder="1" applyAlignment="1">
      <alignment horizontal="right" vertical="center" wrapText="1"/>
    </xf>
    <xf numFmtId="176" fontId="6" fillId="3" borderId="2" xfId="0" applyNumberFormat="1" applyFont="1" applyFill="1" applyBorder="1" applyAlignment="1">
      <alignment horizontal="right" vertical="center" wrapText="1"/>
    </xf>
    <xf numFmtId="176" fontId="6" fillId="3" borderId="10" xfId="0" applyNumberFormat="1" applyFont="1" applyFill="1" applyBorder="1" applyAlignment="1">
      <alignment horizontal="right" vertical="center" wrapText="1"/>
    </xf>
    <xf numFmtId="176" fontId="6" fillId="3" borderId="13" xfId="0" applyNumberFormat="1" applyFont="1" applyFill="1" applyBorder="1" applyAlignment="1">
      <alignment horizontal="right" vertical="center" wrapText="1"/>
    </xf>
  </cellXfs>
  <cellStyles count="2">
    <cellStyle name="桁区切り" xfId="1" builtinId="6"/>
    <cellStyle name="標準" xfId="0" builtinId="0"/>
  </cellStyles>
  <dxfs count="39">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2886074</xdr:colOff>
      <xdr:row>59</xdr:row>
      <xdr:rowOff>76198</xdr:rowOff>
    </xdr:from>
    <xdr:to>
      <xdr:col>11</xdr:col>
      <xdr:colOff>778012</xdr:colOff>
      <xdr:row>66</xdr:row>
      <xdr:rowOff>100005</xdr:rowOff>
    </xdr:to>
    <xdr:grpSp>
      <xdr:nvGrpSpPr>
        <xdr:cNvPr id="3" name="グループ化 2">
          <a:extLst>
            <a:ext uri="{FF2B5EF4-FFF2-40B4-BE49-F238E27FC236}">
              <a16:creationId xmlns:a16="http://schemas.microsoft.com/office/drawing/2014/main" id="{82E02DDC-D7A6-455A-B20A-5A2A3A25A262}"/>
            </a:ext>
          </a:extLst>
        </xdr:cNvPr>
        <xdr:cNvGrpSpPr/>
      </xdr:nvGrpSpPr>
      <xdr:grpSpPr>
        <a:xfrm>
          <a:off x="17802224" y="24650698"/>
          <a:ext cx="1397138" cy="2271707"/>
          <a:chOff x="12925423" y="19203044"/>
          <a:chExt cx="1379183" cy="2024128"/>
        </a:xfrm>
      </xdr:grpSpPr>
      <xdr:sp macro="" textlink="">
        <xdr:nvSpPr>
          <xdr:cNvPr id="4" name="正方形/長方形 3">
            <a:extLst>
              <a:ext uri="{FF2B5EF4-FFF2-40B4-BE49-F238E27FC236}">
                <a16:creationId xmlns:a16="http://schemas.microsoft.com/office/drawing/2014/main" id="{2C616F53-12CC-A495-0BD8-8AC65B11E1F3}"/>
              </a:ext>
            </a:extLst>
          </xdr:cNvPr>
          <xdr:cNvSpPr/>
        </xdr:nvSpPr>
        <xdr:spPr>
          <a:xfrm>
            <a:off x="12925423" y="19507197"/>
            <a:ext cx="1319217" cy="1123951"/>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sp macro="" textlink="">
        <xdr:nvSpPr>
          <xdr:cNvPr id="5" name="テキスト ボックス 4">
            <a:extLst>
              <a:ext uri="{FF2B5EF4-FFF2-40B4-BE49-F238E27FC236}">
                <a16:creationId xmlns:a16="http://schemas.microsoft.com/office/drawing/2014/main" id="{C2A3374A-97F1-C606-5E6D-3778A5E401D7}"/>
              </a:ext>
            </a:extLst>
          </xdr:cNvPr>
          <xdr:cNvSpPr txBox="1"/>
        </xdr:nvSpPr>
        <xdr:spPr>
          <a:xfrm>
            <a:off x="12944467" y="19203044"/>
            <a:ext cx="1360139" cy="2024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捨印</a:t>
            </a:r>
            <a:endParaRPr kumimoji="1" lang="en-US" altLang="ja-JP" sz="180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字削除</a:t>
            </a:r>
            <a:endParaRPr kumimoji="1" lang="en-US" altLang="ja-JP" sz="10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字挿入</a:t>
            </a:r>
            <a:endParaRPr kumimoji="1" lang="en-US" altLang="ja-JP" sz="10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字訂正</a:t>
            </a:r>
            <a:endParaRPr kumimoji="1" lang="en-US" altLang="ja-JP" sz="1050">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2886074</xdr:colOff>
      <xdr:row>59</xdr:row>
      <xdr:rowOff>76198</xdr:rowOff>
    </xdr:from>
    <xdr:to>
      <xdr:col>11</xdr:col>
      <xdr:colOff>778012</xdr:colOff>
      <xdr:row>66</xdr:row>
      <xdr:rowOff>100005</xdr:rowOff>
    </xdr:to>
    <xdr:grpSp>
      <xdr:nvGrpSpPr>
        <xdr:cNvPr id="2" name="グループ化 1">
          <a:extLst>
            <a:ext uri="{FF2B5EF4-FFF2-40B4-BE49-F238E27FC236}">
              <a16:creationId xmlns:a16="http://schemas.microsoft.com/office/drawing/2014/main" id="{50686118-69F0-4296-9F2F-7638953FCB66}"/>
            </a:ext>
          </a:extLst>
        </xdr:cNvPr>
        <xdr:cNvGrpSpPr/>
      </xdr:nvGrpSpPr>
      <xdr:grpSpPr>
        <a:xfrm>
          <a:off x="17802224" y="24650698"/>
          <a:ext cx="1397138" cy="2271707"/>
          <a:chOff x="12925423" y="19203044"/>
          <a:chExt cx="1379183" cy="2024128"/>
        </a:xfrm>
      </xdr:grpSpPr>
      <xdr:sp macro="" textlink="">
        <xdr:nvSpPr>
          <xdr:cNvPr id="3" name="正方形/長方形 2">
            <a:extLst>
              <a:ext uri="{FF2B5EF4-FFF2-40B4-BE49-F238E27FC236}">
                <a16:creationId xmlns:a16="http://schemas.microsoft.com/office/drawing/2014/main" id="{BF0C5DBD-5635-9C71-95AF-27213A985145}"/>
              </a:ext>
            </a:extLst>
          </xdr:cNvPr>
          <xdr:cNvSpPr/>
        </xdr:nvSpPr>
        <xdr:spPr>
          <a:xfrm>
            <a:off x="12925423" y="19507197"/>
            <a:ext cx="1319217" cy="1123951"/>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sp macro="" textlink="">
        <xdr:nvSpPr>
          <xdr:cNvPr id="4" name="テキスト ボックス 3">
            <a:extLst>
              <a:ext uri="{FF2B5EF4-FFF2-40B4-BE49-F238E27FC236}">
                <a16:creationId xmlns:a16="http://schemas.microsoft.com/office/drawing/2014/main" id="{B35C54EE-B79B-6F28-1569-9BB2568F3421}"/>
              </a:ext>
            </a:extLst>
          </xdr:cNvPr>
          <xdr:cNvSpPr txBox="1"/>
        </xdr:nvSpPr>
        <xdr:spPr>
          <a:xfrm>
            <a:off x="12944467" y="19203044"/>
            <a:ext cx="1360139" cy="2024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捨印</a:t>
            </a:r>
            <a:endParaRPr kumimoji="1" lang="en-US" altLang="ja-JP" sz="180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algn="ctr"/>
            <a:endParaRPr kumimoji="1" lang="en-US" altLang="ja-JP" sz="11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字削除</a:t>
            </a:r>
            <a:endParaRPr kumimoji="1" lang="en-US" altLang="ja-JP" sz="10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字挿入</a:t>
            </a:r>
            <a:endParaRPr kumimoji="1" lang="en-US" altLang="ja-JP" sz="1050">
              <a:latin typeface="ＭＳ 明朝" panose="02020609040205080304" pitchFamily="17" charset="-128"/>
              <a:ea typeface="ＭＳ 明朝" panose="02020609040205080304" pitchFamily="17" charset="-128"/>
            </a:endParaRPr>
          </a:p>
          <a:p>
            <a:pPr lvl="1" algn="r"/>
            <a:r>
              <a:rPr kumimoji="1" lang="ja-JP" altLang="en-US" sz="1050">
                <a:latin typeface="ＭＳ 明朝" panose="02020609040205080304" pitchFamily="17" charset="-128"/>
                <a:ea typeface="ＭＳ 明朝" panose="02020609040205080304" pitchFamily="17" charset="-128"/>
              </a:rPr>
              <a:t>字訂正</a:t>
            </a:r>
            <a:endParaRPr kumimoji="1" lang="en-US" altLang="ja-JP" sz="1050">
              <a:latin typeface="ＭＳ 明朝" panose="02020609040205080304" pitchFamily="17" charset="-128"/>
              <a:ea typeface="ＭＳ 明朝" panose="02020609040205080304" pitchFamily="17" charset="-128"/>
            </a:endParaRPr>
          </a:p>
        </xdr:txBody>
      </xdr:sp>
    </xdr:grpSp>
    <xdr:clientData/>
  </xdr:twoCellAnchor>
  <xdr:twoCellAnchor>
    <xdr:from>
      <xdr:col>1</xdr:col>
      <xdr:colOff>0</xdr:colOff>
      <xdr:row>11</xdr:row>
      <xdr:rowOff>292245</xdr:rowOff>
    </xdr:from>
    <xdr:to>
      <xdr:col>11</xdr:col>
      <xdr:colOff>71437</xdr:colOff>
      <xdr:row>59</xdr:row>
      <xdr:rowOff>95249</xdr:rowOff>
    </xdr:to>
    <xdr:sp macro="" textlink="">
      <xdr:nvSpPr>
        <xdr:cNvPr id="6" name="正方形/長方形 5">
          <a:extLst>
            <a:ext uri="{FF2B5EF4-FFF2-40B4-BE49-F238E27FC236}">
              <a16:creationId xmlns:a16="http://schemas.microsoft.com/office/drawing/2014/main" id="{5F133297-B4B2-45A2-A9B3-BB956F47E52E}"/>
            </a:ext>
          </a:extLst>
        </xdr:cNvPr>
        <xdr:cNvSpPr/>
      </xdr:nvSpPr>
      <xdr:spPr>
        <a:xfrm>
          <a:off x="762000" y="3340245"/>
          <a:ext cx="18097500" cy="21210442"/>
        </a:xfrm>
        <a:prstGeom prst="rect">
          <a:avLst/>
        </a:prstGeom>
        <a:noFill/>
        <a:ln w="762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2024062</xdr:colOff>
      <xdr:row>60</xdr:row>
      <xdr:rowOff>64942</xdr:rowOff>
    </xdr:from>
    <xdr:to>
      <xdr:col>8</xdr:col>
      <xdr:colOff>0</xdr:colOff>
      <xdr:row>65</xdr:row>
      <xdr:rowOff>67540</xdr:rowOff>
    </xdr:to>
    <xdr:sp macro="" textlink="">
      <xdr:nvSpPr>
        <xdr:cNvPr id="15" name="正方形/長方形 14">
          <a:extLst>
            <a:ext uri="{FF2B5EF4-FFF2-40B4-BE49-F238E27FC236}">
              <a16:creationId xmlns:a16="http://schemas.microsoft.com/office/drawing/2014/main" id="{B17084CC-7205-4FF6-8A01-48F9A6670921}"/>
            </a:ext>
          </a:extLst>
        </xdr:cNvPr>
        <xdr:cNvSpPr/>
      </xdr:nvSpPr>
      <xdr:spPr>
        <a:xfrm>
          <a:off x="2786062" y="24710880"/>
          <a:ext cx="11930063" cy="181234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200025</xdr:colOff>
      <xdr:row>62</xdr:row>
      <xdr:rowOff>18184</xdr:rowOff>
    </xdr:from>
    <xdr:to>
      <xdr:col>9</xdr:col>
      <xdr:colOff>1235652</xdr:colOff>
      <xdr:row>65</xdr:row>
      <xdr:rowOff>80963</xdr:rowOff>
    </xdr:to>
    <xdr:sp macro="" textlink="">
      <xdr:nvSpPr>
        <xdr:cNvPr id="16" name="正方形/長方形 15">
          <a:extLst>
            <a:ext uri="{FF2B5EF4-FFF2-40B4-BE49-F238E27FC236}">
              <a16:creationId xmlns:a16="http://schemas.microsoft.com/office/drawing/2014/main" id="{EC4B919C-7654-4BD5-BC4E-3FCBDA543E8E}"/>
            </a:ext>
          </a:extLst>
        </xdr:cNvPr>
        <xdr:cNvSpPr/>
      </xdr:nvSpPr>
      <xdr:spPr>
        <a:xfrm>
          <a:off x="14916150" y="25330872"/>
          <a:ext cx="1535690" cy="120577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2801215</xdr:colOff>
      <xdr:row>60</xdr:row>
      <xdr:rowOff>88754</xdr:rowOff>
    </xdr:from>
    <xdr:to>
      <xdr:col>12</xdr:col>
      <xdr:colOff>32905</xdr:colOff>
      <xdr:row>64</xdr:row>
      <xdr:rowOff>314326</xdr:rowOff>
    </xdr:to>
    <xdr:sp macro="" textlink="">
      <xdr:nvSpPr>
        <xdr:cNvPr id="17" name="正方形/長方形 16">
          <a:extLst>
            <a:ext uri="{FF2B5EF4-FFF2-40B4-BE49-F238E27FC236}">
              <a16:creationId xmlns:a16="http://schemas.microsoft.com/office/drawing/2014/main" id="{10497B50-ADFE-432D-B4CF-B1CE663BF545}"/>
            </a:ext>
          </a:extLst>
        </xdr:cNvPr>
        <xdr:cNvSpPr/>
      </xdr:nvSpPr>
      <xdr:spPr>
        <a:xfrm>
          <a:off x="18017403" y="24734692"/>
          <a:ext cx="1613190" cy="15590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187898</xdr:colOff>
      <xdr:row>43</xdr:row>
      <xdr:rowOff>49789</xdr:rowOff>
    </xdr:from>
    <xdr:to>
      <xdr:col>9</xdr:col>
      <xdr:colOff>2940623</xdr:colOff>
      <xdr:row>47</xdr:row>
      <xdr:rowOff>41130</xdr:rowOff>
    </xdr:to>
    <xdr:sp macro="" textlink="">
      <xdr:nvSpPr>
        <xdr:cNvPr id="18" name="テキスト ボックス 17">
          <a:extLst>
            <a:ext uri="{FF2B5EF4-FFF2-40B4-BE49-F238E27FC236}">
              <a16:creationId xmlns:a16="http://schemas.microsoft.com/office/drawing/2014/main" id="{C27DEF79-AE54-4959-A836-1A7D86B61A1B}"/>
            </a:ext>
          </a:extLst>
        </xdr:cNvPr>
        <xdr:cNvSpPr txBox="1"/>
      </xdr:nvSpPr>
      <xdr:spPr>
        <a:xfrm>
          <a:off x="15404086" y="17409102"/>
          <a:ext cx="2752725" cy="1777278"/>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29863</xdr:colOff>
      <xdr:row>19</xdr:row>
      <xdr:rowOff>18182</xdr:rowOff>
    </xdr:from>
    <xdr:to>
      <xdr:col>6</xdr:col>
      <xdr:colOff>461520</xdr:colOff>
      <xdr:row>22</xdr:row>
      <xdr:rowOff>59747</xdr:rowOff>
    </xdr:to>
    <xdr:sp macro="" textlink="">
      <xdr:nvSpPr>
        <xdr:cNvPr id="20" name="正方形/長方形 19">
          <a:extLst>
            <a:ext uri="{FF2B5EF4-FFF2-40B4-BE49-F238E27FC236}">
              <a16:creationId xmlns:a16="http://schemas.microsoft.com/office/drawing/2014/main" id="{7B1D39DE-79BB-4F27-BCEC-B938B83912BF}"/>
            </a:ext>
          </a:extLst>
        </xdr:cNvPr>
        <xdr:cNvSpPr/>
      </xdr:nvSpPr>
      <xdr:spPr>
        <a:xfrm>
          <a:off x="9054801" y="6757120"/>
          <a:ext cx="2550969" cy="132744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2976561</xdr:colOff>
      <xdr:row>7</xdr:row>
      <xdr:rowOff>184001</xdr:rowOff>
    </xdr:from>
    <xdr:to>
      <xdr:col>5</xdr:col>
      <xdr:colOff>76198</xdr:colOff>
      <xdr:row>9</xdr:row>
      <xdr:rowOff>71437</xdr:rowOff>
    </xdr:to>
    <xdr:sp macro="" textlink="">
      <xdr:nvSpPr>
        <xdr:cNvPr id="21" name="正方形/長方形 20">
          <a:extLst>
            <a:ext uri="{FF2B5EF4-FFF2-40B4-BE49-F238E27FC236}">
              <a16:creationId xmlns:a16="http://schemas.microsoft.com/office/drawing/2014/main" id="{75E5021E-AC10-4B45-A62A-A922DA750207}"/>
            </a:ext>
          </a:extLst>
        </xdr:cNvPr>
        <xdr:cNvSpPr/>
      </xdr:nvSpPr>
      <xdr:spPr>
        <a:xfrm>
          <a:off x="8429624" y="2255689"/>
          <a:ext cx="671512" cy="43512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2214563</xdr:colOff>
      <xdr:row>1</xdr:row>
      <xdr:rowOff>214321</xdr:rowOff>
    </xdr:from>
    <xdr:to>
      <xdr:col>10</xdr:col>
      <xdr:colOff>38966</xdr:colOff>
      <xdr:row>3</xdr:row>
      <xdr:rowOff>23812</xdr:rowOff>
    </xdr:to>
    <xdr:sp macro="" textlink="">
      <xdr:nvSpPr>
        <xdr:cNvPr id="22" name="正方形/長方形 21">
          <a:extLst>
            <a:ext uri="{FF2B5EF4-FFF2-40B4-BE49-F238E27FC236}">
              <a16:creationId xmlns:a16="http://schemas.microsoft.com/office/drawing/2014/main" id="{A1364156-F299-4C64-B071-F2E264390C33}"/>
            </a:ext>
          </a:extLst>
        </xdr:cNvPr>
        <xdr:cNvSpPr/>
      </xdr:nvSpPr>
      <xdr:spPr>
        <a:xfrm>
          <a:off x="13858876" y="381009"/>
          <a:ext cx="4468090" cy="45242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202504.01</a:t>
          </a:r>
          <a:endParaRPr kumimoji="1" lang="ja-JP" altLang="en-US" sz="1100"/>
        </a:p>
      </xdr:txBody>
    </xdr:sp>
    <xdr:clientData/>
  </xdr:twoCellAnchor>
  <xdr:twoCellAnchor>
    <xdr:from>
      <xdr:col>3</xdr:col>
      <xdr:colOff>2363931</xdr:colOff>
      <xdr:row>59</xdr:row>
      <xdr:rowOff>136379</xdr:rowOff>
    </xdr:from>
    <xdr:to>
      <xdr:col>7</xdr:col>
      <xdr:colOff>1316181</xdr:colOff>
      <xdr:row>65</xdr:row>
      <xdr:rowOff>47623</xdr:rowOff>
    </xdr:to>
    <xdr:sp macro="" textlink="">
      <xdr:nvSpPr>
        <xdr:cNvPr id="23" name="テキスト ボックス 22">
          <a:extLst>
            <a:ext uri="{FF2B5EF4-FFF2-40B4-BE49-F238E27FC236}">
              <a16:creationId xmlns:a16="http://schemas.microsoft.com/office/drawing/2014/main" id="{009B06A7-E030-4ADF-9E29-D200F66B3B40}"/>
            </a:ext>
          </a:extLst>
        </xdr:cNvPr>
        <xdr:cNvSpPr txBox="1"/>
      </xdr:nvSpPr>
      <xdr:spPr>
        <a:xfrm>
          <a:off x="7816994" y="24591817"/>
          <a:ext cx="5143500" cy="1911494"/>
        </a:xfrm>
        <a:prstGeom prst="rect">
          <a:avLst/>
        </a:prstGeom>
        <a:solidFill>
          <a:schemeClr val="bg1"/>
        </a:solidFill>
        <a:ln w="9525" cmpd="sng">
          <a:solidFill>
            <a:sysClr val="windowText" lastClr="000000"/>
          </a:solidFill>
        </a:ln>
        <a:effectLst/>
      </xdr:spPr>
      <xdr:txBody>
        <a:bodyPr vertOverflow="clip" wrap="square"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鳥取市に提出いただいている口座振込登録依頼書に記入された内容と同じ内容をご記入ください</a:t>
          </a: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。登録内容に変更がある場合は、鳥取市保健医療課へ連絡してください。</a:t>
          </a:r>
        </a:p>
      </xdr:txBody>
    </xdr:sp>
    <xdr:clientData/>
  </xdr:twoCellAnchor>
  <xdr:twoCellAnchor>
    <xdr:from>
      <xdr:col>3</xdr:col>
      <xdr:colOff>1535257</xdr:colOff>
      <xdr:row>5</xdr:row>
      <xdr:rowOff>169716</xdr:rowOff>
    </xdr:from>
    <xdr:to>
      <xdr:col>7</xdr:col>
      <xdr:colOff>1782907</xdr:colOff>
      <xdr:row>7</xdr:row>
      <xdr:rowOff>131616</xdr:rowOff>
    </xdr:to>
    <xdr:sp macro="" textlink="">
      <xdr:nvSpPr>
        <xdr:cNvPr id="24" name="テキスト ボックス 23">
          <a:extLst>
            <a:ext uri="{FF2B5EF4-FFF2-40B4-BE49-F238E27FC236}">
              <a16:creationId xmlns:a16="http://schemas.microsoft.com/office/drawing/2014/main" id="{0750D441-6760-47AD-B22F-CD50740A489F}"/>
            </a:ext>
          </a:extLst>
        </xdr:cNvPr>
        <xdr:cNvSpPr txBox="1"/>
      </xdr:nvSpPr>
      <xdr:spPr>
        <a:xfrm>
          <a:off x="6988320" y="1669904"/>
          <a:ext cx="6438900" cy="5334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9</xdr:col>
      <xdr:colOff>383164</xdr:colOff>
      <xdr:row>3</xdr:row>
      <xdr:rowOff>226432</xdr:rowOff>
    </xdr:from>
    <xdr:to>
      <xdr:col>11</xdr:col>
      <xdr:colOff>800966</xdr:colOff>
      <xdr:row>11</xdr:row>
      <xdr:rowOff>162355</xdr:rowOff>
    </xdr:to>
    <xdr:sp macro="" textlink="">
      <xdr:nvSpPr>
        <xdr:cNvPr id="25" name="テキスト ボックス 24">
          <a:extLst>
            <a:ext uri="{FF2B5EF4-FFF2-40B4-BE49-F238E27FC236}">
              <a16:creationId xmlns:a16="http://schemas.microsoft.com/office/drawing/2014/main" id="{A3D86BDA-5561-4FAE-9675-3D424B6E7A9D}"/>
            </a:ext>
          </a:extLst>
        </xdr:cNvPr>
        <xdr:cNvSpPr txBox="1"/>
      </xdr:nvSpPr>
      <xdr:spPr>
        <a:xfrm>
          <a:off x="15599352" y="1036057"/>
          <a:ext cx="3989677" cy="21742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latin typeface="ＭＳ ゴシック" panose="020B0609070205080204" pitchFamily="49" charset="-128"/>
              <a:ea typeface="ＭＳ ゴシック" panose="020B0609070205080204" pitchFamily="49" charset="-128"/>
            </a:rPr>
            <a:t>請求日が１０日（１０日が土日の場合は直前の金曜）までの日付で提出してください。</a:t>
          </a:r>
          <a:endParaRPr kumimoji="1" lang="en-US" altLang="ja-JP" sz="2000">
            <a:latin typeface="ＭＳ ゴシック" panose="020B0609070205080204" pitchFamily="49" charset="-128"/>
            <a:ea typeface="ＭＳ ゴシック" panose="020B0609070205080204" pitchFamily="49" charset="-128"/>
          </a:endParaRPr>
        </a:p>
        <a:p>
          <a:endParaRPr kumimoji="1" lang="en-US" altLang="ja-JP" sz="700">
            <a:latin typeface="ＭＳ ゴシック" panose="020B0609070205080204" pitchFamily="49" charset="-128"/>
            <a:ea typeface="ＭＳ ゴシック" panose="020B0609070205080204" pitchFamily="49" charset="-128"/>
          </a:endParaRPr>
        </a:p>
        <a:p>
          <a:r>
            <a:rPr kumimoji="1" lang="en-US" altLang="ja-JP" sz="2200" b="1" u="sng">
              <a:solidFill>
                <a:srgbClr val="FF0000"/>
              </a:solidFill>
              <a:latin typeface="ＭＳ ゴシック" panose="020B0609070205080204" pitchFamily="49" charset="-128"/>
              <a:ea typeface="ＭＳ ゴシック" panose="020B0609070205080204" pitchFamily="49" charset="-128"/>
            </a:rPr>
            <a:t>※</a:t>
          </a:r>
          <a:r>
            <a:rPr kumimoji="1" lang="ja-JP" altLang="en-US" sz="2200" b="1" u="sng">
              <a:solidFill>
                <a:srgbClr val="FF0000"/>
              </a:solidFill>
              <a:latin typeface="ＭＳ ゴシック" panose="020B0609070205080204" pitchFamily="49" charset="-128"/>
              <a:ea typeface="ＭＳ ゴシック" panose="020B0609070205080204" pitchFamily="49" charset="-128"/>
            </a:rPr>
            <a:t>請求日が１１日以降のものは月末の支払いができません。</a:t>
          </a:r>
        </a:p>
      </xdr:txBody>
    </xdr:sp>
    <xdr:clientData/>
  </xdr:twoCellAnchor>
  <xdr:twoCellAnchor>
    <xdr:from>
      <xdr:col>2</xdr:col>
      <xdr:colOff>448107</xdr:colOff>
      <xdr:row>1</xdr:row>
      <xdr:rowOff>95250</xdr:rowOff>
    </xdr:from>
    <xdr:to>
      <xdr:col>3</xdr:col>
      <xdr:colOff>2030556</xdr:colOff>
      <xdr:row>4</xdr:row>
      <xdr:rowOff>62778</xdr:rowOff>
    </xdr:to>
    <xdr:sp macro="" textlink="">
      <xdr:nvSpPr>
        <xdr:cNvPr id="27" name="テキスト ボックス 26">
          <a:extLst>
            <a:ext uri="{FF2B5EF4-FFF2-40B4-BE49-F238E27FC236}">
              <a16:creationId xmlns:a16="http://schemas.microsoft.com/office/drawing/2014/main" id="{89031855-FEE0-4C9C-BF40-84392EEDCA32}"/>
            </a:ext>
          </a:extLst>
        </xdr:cNvPr>
        <xdr:cNvSpPr txBox="1"/>
      </xdr:nvSpPr>
      <xdr:spPr>
        <a:xfrm>
          <a:off x="4281920" y="261938"/>
          <a:ext cx="3201699" cy="991465"/>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1</xdr:col>
      <xdr:colOff>2638858</xdr:colOff>
      <xdr:row>5</xdr:row>
      <xdr:rowOff>17317</xdr:rowOff>
    </xdr:from>
    <xdr:to>
      <xdr:col>3</xdr:col>
      <xdr:colOff>688397</xdr:colOff>
      <xdr:row>7</xdr:row>
      <xdr:rowOff>160190</xdr:rowOff>
    </xdr:to>
    <xdr:sp macro="" textlink="">
      <xdr:nvSpPr>
        <xdr:cNvPr id="28" name="テキスト ボックス 27">
          <a:extLst>
            <a:ext uri="{FF2B5EF4-FFF2-40B4-BE49-F238E27FC236}">
              <a16:creationId xmlns:a16="http://schemas.microsoft.com/office/drawing/2014/main" id="{D1473034-B19B-4685-B128-D98022FBB286}"/>
            </a:ext>
          </a:extLst>
        </xdr:cNvPr>
        <xdr:cNvSpPr txBox="1"/>
      </xdr:nvSpPr>
      <xdr:spPr>
        <a:xfrm>
          <a:off x="3400858" y="1517505"/>
          <a:ext cx="2740602" cy="714373"/>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赤枠を記入</a:t>
          </a:r>
        </a:p>
      </xdr:txBody>
    </xdr:sp>
    <xdr:clientData/>
  </xdr:twoCellAnchor>
  <xdr:twoCellAnchor>
    <xdr:from>
      <xdr:col>4</xdr:col>
      <xdr:colOff>487074</xdr:colOff>
      <xdr:row>43</xdr:row>
      <xdr:rowOff>73601</xdr:rowOff>
    </xdr:from>
    <xdr:to>
      <xdr:col>6</xdr:col>
      <xdr:colOff>418668</xdr:colOff>
      <xdr:row>46</xdr:row>
      <xdr:rowOff>110402</xdr:rowOff>
    </xdr:to>
    <xdr:sp macro="" textlink="">
      <xdr:nvSpPr>
        <xdr:cNvPr id="29" name="正方形/長方形 28">
          <a:extLst>
            <a:ext uri="{FF2B5EF4-FFF2-40B4-BE49-F238E27FC236}">
              <a16:creationId xmlns:a16="http://schemas.microsoft.com/office/drawing/2014/main" id="{548074CE-D2A5-4729-892F-F760685DA367}"/>
            </a:ext>
          </a:extLst>
        </xdr:cNvPr>
        <xdr:cNvSpPr/>
      </xdr:nvSpPr>
      <xdr:spPr>
        <a:xfrm>
          <a:off x="9011949" y="17432914"/>
          <a:ext cx="2550969" cy="132267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487074</xdr:colOff>
      <xdr:row>37</xdr:row>
      <xdr:rowOff>64942</xdr:rowOff>
    </xdr:from>
    <xdr:to>
      <xdr:col>6</xdr:col>
      <xdr:colOff>418668</xdr:colOff>
      <xdr:row>40</xdr:row>
      <xdr:rowOff>95249</xdr:rowOff>
    </xdr:to>
    <xdr:sp macro="" textlink="">
      <xdr:nvSpPr>
        <xdr:cNvPr id="30" name="正方形/長方形 29">
          <a:extLst>
            <a:ext uri="{FF2B5EF4-FFF2-40B4-BE49-F238E27FC236}">
              <a16:creationId xmlns:a16="http://schemas.microsoft.com/office/drawing/2014/main" id="{1DE7D979-05C7-4D06-BD66-C179BF76C570}"/>
            </a:ext>
          </a:extLst>
        </xdr:cNvPr>
        <xdr:cNvSpPr/>
      </xdr:nvSpPr>
      <xdr:spPr>
        <a:xfrm>
          <a:off x="9011949" y="14852505"/>
          <a:ext cx="2550969" cy="114949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xdr:twoCellAnchor>
  <xdr:twoCellAnchor>
    <xdr:from>
      <xdr:col>5</xdr:col>
      <xdr:colOff>34636</xdr:colOff>
      <xdr:row>25</xdr:row>
      <xdr:rowOff>23812</xdr:rowOff>
    </xdr:from>
    <xdr:to>
      <xdr:col>6</xdr:col>
      <xdr:colOff>466293</xdr:colOff>
      <xdr:row>34</xdr:row>
      <xdr:rowOff>86590</xdr:rowOff>
    </xdr:to>
    <xdr:sp macro="" textlink="">
      <xdr:nvSpPr>
        <xdr:cNvPr id="31" name="正方形/長方形 30">
          <a:extLst>
            <a:ext uri="{FF2B5EF4-FFF2-40B4-BE49-F238E27FC236}">
              <a16:creationId xmlns:a16="http://schemas.microsoft.com/office/drawing/2014/main" id="{97130F33-67DA-4F8A-ABEA-CBF5DA093E5E}"/>
            </a:ext>
          </a:extLst>
        </xdr:cNvPr>
        <xdr:cNvSpPr/>
      </xdr:nvSpPr>
      <xdr:spPr>
        <a:xfrm>
          <a:off x="9059574" y="9501187"/>
          <a:ext cx="2550969" cy="392040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6493</xdr:colOff>
      <xdr:row>38</xdr:row>
      <xdr:rowOff>41130</xdr:rowOff>
    </xdr:from>
    <xdr:to>
      <xdr:col>8</xdr:col>
      <xdr:colOff>71436</xdr:colOff>
      <xdr:row>39</xdr:row>
      <xdr:rowOff>47625</xdr:rowOff>
    </xdr:to>
    <xdr:sp macro="" textlink="">
      <xdr:nvSpPr>
        <xdr:cNvPr id="32" name="正方形/長方形 31">
          <a:extLst>
            <a:ext uri="{FF2B5EF4-FFF2-40B4-BE49-F238E27FC236}">
              <a16:creationId xmlns:a16="http://schemas.microsoft.com/office/drawing/2014/main" id="{C5832796-BA81-4EB3-A45A-BC1180687A45}"/>
            </a:ext>
          </a:extLst>
        </xdr:cNvPr>
        <xdr:cNvSpPr/>
      </xdr:nvSpPr>
      <xdr:spPr>
        <a:xfrm>
          <a:off x="11650806" y="15257318"/>
          <a:ext cx="3136755" cy="43512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216477</xdr:colOff>
      <xdr:row>25</xdr:row>
      <xdr:rowOff>119062</xdr:rowOff>
    </xdr:from>
    <xdr:to>
      <xdr:col>9</xdr:col>
      <xdr:colOff>2969202</xdr:colOff>
      <xdr:row>34</xdr:row>
      <xdr:rowOff>443777</xdr:rowOff>
    </xdr:to>
    <xdr:sp macro="" textlink="">
      <xdr:nvSpPr>
        <xdr:cNvPr id="33" name="テキスト ボックス 32">
          <a:extLst>
            <a:ext uri="{FF2B5EF4-FFF2-40B4-BE49-F238E27FC236}">
              <a16:creationId xmlns:a16="http://schemas.microsoft.com/office/drawing/2014/main" id="{201F7A4E-582D-4D81-872C-BC7EEF8D6706}"/>
            </a:ext>
          </a:extLst>
        </xdr:cNvPr>
        <xdr:cNvSpPr txBox="1"/>
      </xdr:nvSpPr>
      <xdr:spPr>
        <a:xfrm>
          <a:off x="15432665" y="9596437"/>
          <a:ext cx="2752725" cy="418234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9</xdr:col>
      <xdr:colOff>235524</xdr:colOff>
      <xdr:row>37</xdr:row>
      <xdr:rowOff>64942</xdr:rowOff>
    </xdr:from>
    <xdr:to>
      <xdr:col>9</xdr:col>
      <xdr:colOff>2988249</xdr:colOff>
      <xdr:row>40</xdr:row>
      <xdr:rowOff>438148</xdr:rowOff>
    </xdr:to>
    <xdr:sp macro="" textlink="">
      <xdr:nvSpPr>
        <xdr:cNvPr id="34" name="テキスト ボックス 33">
          <a:extLst>
            <a:ext uri="{FF2B5EF4-FFF2-40B4-BE49-F238E27FC236}">
              <a16:creationId xmlns:a16="http://schemas.microsoft.com/office/drawing/2014/main" id="{70CDBC4F-DFEE-4DEC-8E41-BA6BF68FBCE9}"/>
            </a:ext>
          </a:extLst>
        </xdr:cNvPr>
        <xdr:cNvSpPr txBox="1"/>
      </xdr:nvSpPr>
      <xdr:spPr>
        <a:xfrm>
          <a:off x="15451712" y="14852505"/>
          <a:ext cx="2752725" cy="1492393"/>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12</xdr:col>
      <xdr:colOff>238250</xdr:colOff>
      <xdr:row>11</xdr:row>
      <xdr:rowOff>140580</xdr:rowOff>
    </xdr:from>
    <xdr:to>
      <xdr:col>16</xdr:col>
      <xdr:colOff>441612</xdr:colOff>
      <xdr:row>15</xdr:row>
      <xdr:rowOff>27375</xdr:rowOff>
    </xdr:to>
    <xdr:sp macro="" textlink="">
      <xdr:nvSpPr>
        <xdr:cNvPr id="35" name="テキスト ボックス 34">
          <a:extLst>
            <a:ext uri="{FF2B5EF4-FFF2-40B4-BE49-F238E27FC236}">
              <a16:creationId xmlns:a16="http://schemas.microsoft.com/office/drawing/2014/main" id="{0CF5C586-4C19-447D-955B-DF8CE8B820E8}"/>
            </a:ext>
          </a:extLst>
        </xdr:cNvPr>
        <xdr:cNvSpPr txBox="1"/>
      </xdr:nvSpPr>
      <xdr:spPr>
        <a:xfrm>
          <a:off x="19835938" y="3188580"/>
          <a:ext cx="3251362" cy="1696545"/>
        </a:xfrm>
        <a:prstGeom prst="rect">
          <a:avLst/>
        </a:prstGeom>
        <a:solidFill>
          <a:sysClr val="window" lastClr="FFFFFF"/>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wrap="square" tIns="0" bIns="0" rtlCol="0" anchor="ctr"/>
        <a:lstStyle/>
        <a:p>
          <a:pPr>
            <a:lnSpc>
              <a:spcPct val="100000"/>
            </a:lnSpc>
          </a:pPr>
          <a:r>
            <a:rPr kumimoji="1" lang="ja-JP" altLang="en-US" sz="2000">
              <a:latin typeface="ＭＳ ゴシック" panose="020B0609070205080204" pitchFamily="49" charset="-128"/>
              <a:ea typeface="ＭＳ ゴシック" panose="020B0609070205080204" pitchFamily="49" charset="-128"/>
            </a:rPr>
            <a:t>手書きの場合は、自動計算の項目もご記入ください。</a:t>
          </a:r>
          <a:endParaRPr kumimoji="1" lang="en-US" altLang="ja-JP" sz="2000">
            <a:latin typeface="ＭＳ ゴシック" panose="020B0609070205080204" pitchFamily="49" charset="-128"/>
            <a:ea typeface="ＭＳ ゴシック" panose="020B0609070205080204" pitchFamily="49" charset="-128"/>
          </a:endParaRPr>
        </a:p>
        <a:p>
          <a:pPr>
            <a:lnSpc>
              <a:spcPct val="100000"/>
            </a:lnSpc>
          </a:pPr>
          <a:r>
            <a:rPr kumimoji="1" lang="ja-JP" altLang="en-US" sz="2000">
              <a:latin typeface="ＭＳ ゴシック" panose="020B0609070205080204" pitchFamily="49" charset="-128"/>
              <a:ea typeface="ＭＳ ゴシック" panose="020B0609070205080204" pitchFamily="49" charset="-128"/>
            </a:rPr>
            <a:t>（データの場合は自動計算で入力されます。）</a:t>
          </a:r>
          <a:endParaRPr kumimoji="1" lang="en-US" altLang="ja-JP" sz="2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15575</xdr:colOff>
      <xdr:row>13</xdr:row>
      <xdr:rowOff>27708</xdr:rowOff>
    </xdr:from>
    <xdr:to>
      <xdr:col>6</xdr:col>
      <xdr:colOff>447232</xdr:colOff>
      <xdr:row>16</xdr:row>
      <xdr:rowOff>69273</xdr:rowOff>
    </xdr:to>
    <xdr:sp macro="" textlink="">
      <xdr:nvSpPr>
        <xdr:cNvPr id="37" name="正方形/長方形 36">
          <a:extLst>
            <a:ext uri="{FF2B5EF4-FFF2-40B4-BE49-F238E27FC236}">
              <a16:creationId xmlns:a16="http://schemas.microsoft.com/office/drawing/2014/main" id="{3B87DF37-A4F0-4D8C-9C7F-5D6089DB5348}"/>
            </a:ext>
          </a:extLst>
        </xdr:cNvPr>
        <xdr:cNvSpPr/>
      </xdr:nvSpPr>
      <xdr:spPr>
        <a:xfrm>
          <a:off x="9040513" y="4028208"/>
          <a:ext cx="2550969" cy="132744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142875</xdr:colOff>
      <xdr:row>3</xdr:row>
      <xdr:rowOff>95251</xdr:rowOff>
    </xdr:from>
    <xdr:to>
      <xdr:col>9</xdr:col>
      <xdr:colOff>381000</xdr:colOff>
      <xdr:row>3</xdr:row>
      <xdr:rowOff>266701</xdr:rowOff>
    </xdr:to>
    <xdr:cxnSp macro="">
      <xdr:nvCxnSpPr>
        <xdr:cNvPr id="39" name="直線矢印コネクタ 38">
          <a:extLst>
            <a:ext uri="{FF2B5EF4-FFF2-40B4-BE49-F238E27FC236}">
              <a16:creationId xmlns:a16="http://schemas.microsoft.com/office/drawing/2014/main" id="{F945C8A5-0DA1-4AA3-9FDB-70B78DB9AC94}"/>
            </a:ext>
          </a:extLst>
        </xdr:cNvPr>
        <xdr:cNvCxnSpPr/>
      </xdr:nvCxnSpPr>
      <xdr:spPr>
        <a:xfrm flipH="1" flipV="1">
          <a:off x="15359063" y="904876"/>
          <a:ext cx="238125"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316486</xdr:colOff>
      <xdr:row>13</xdr:row>
      <xdr:rowOff>145905</xdr:rowOff>
    </xdr:from>
    <xdr:to>
      <xdr:col>9</xdr:col>
      <xdr:colOff>3069211</xdr:colOff>
      <xdr:row>16</xdr:row>
      <xdr:rowOff>352423</xdr:rowOff>
    </xdr:to>
    <xdr:sp macro="" textlink="">
      <xdr:nvSpPr>
        <xdr:cNvPr id="40" name="テキスト ボックス 39">
          <a:extLst>
            <a:ext uri="{FF2B5EF4-FFF2-40B4-BE49-F238E27FC236}">
              <a16:creationId xmlns:a16="http://schemas.microsoft.com/office/drawing/2014/main" id="{1BB811E7-2FD6-42F7-AB19-A87BAC321369}"/>
            </a:ext>
          </a:extLst>
        </xdr:cNvPr>
        <xdr:cNvSpPr txBox="1"/>
      </xdr:nvSpPr>
      <xdr:spPr>
        <a:xfrm>
          <a:off x="15532674" y="4146405"/>
          <a:ext cx="2752725" cy="1492393"/>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9</xdr:col>
      <xdr:colOff>261937</xdr:colOff>
      <xdr:row>19</xdr:row>
      <xdr:rowOff>119063</xdr:rowOff>
    </xdr:from>
    <xdr:to>
      <xdr:col>9</xdr:col>
      <xdr:colOff>3014662</xdr:colOff>
      <xdr:row>22</xdr:row>
      <xdr:rowOff>325581</xdr:rowOff>
    </xdr:to>
    <xdr:sp macro="" textlink="">
      <xdr:nvSpPr>
        <xdr:cNvPr id="41" name="テキスト ボックス 40">
          <a:extLst>
            <a:ext uri="{FF2B5EF4-FFF2-40B4-BE49-F238E27FC236}">
              <a16:creationId xmlns:a16="http://schemas.microsoft.com/office/drawing/2014/main" id="{D2BB3888-29F7-4F7D-B85F-C74FAD56947E}"/>
            </a:ext>
          </a:extLst>
        </xdr:cNvPr>
        <xdr:cNvSpPr txBox="1"/>
      </xdr:nvSpPr>
      <xdr:spPr>
        <a:xfrm>
          <a:off x="15478125" y="6858001"/>
          <a:ext cx="2752725" cy="1492393"/>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238125</xdr:colOff>
      <xdr:row>16</xdr:row>
      <xdr:rowOff>119063</xdr:rowOff>
    </xdr:from>
    <xdr:to>
      <xdr:col>6</xdr:col>
      <xdr:colOff>170813</xdr:colOff>
      <xdr:row>16</xdr:row>
      <xdr:rowOff>479063</xdr:rowOff>
    </xdr:to>
    <xdr:sp macro="" textlink="">
      <xdr:nvSpPr>
        <xdr:cNvPr id="42" name="テキスト ボックス 41">
          <a:extLst>
            <a:ext uri="{FF2B5EF4-FFF2-40B4-BE49-F238E27FC236}">
              <a16:creationId xmlns:a16="http://schemas.microsoft.com/office/drawing/2014/main" id="{17F14295-78ED-44F8-979F-9B4229E51CE0}"/>
            </a:ext>
          </a:extLst>
        </xdr:cNvPr>
        <xdr:cNvSpPr txBox="1"/>
      </xdr:nvSpPr>
      <xdr:spPr>
        <a:xfrm>
          <a:off x="9263063" y="5405438"/>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6</xdr:col>
      <xdr:colOff>49915</xdr:colOff>
      <xdr:row>14</xdr:row>
      <xdr:rowOff>23682</xdr:rowOff>
    </xdr:from>
    <xdr:to>
      <xdr:col>7</xdr:col>
      <xdr:colOff>2855459</xdr:colOff>
      <xdr:row>16</xdr:row>
      <xdr:rowOff>450142</xdr:rowOff>
    </xdr:to>
    <xdr:sp macro="" textlink="">
      <xdr:nvSpPr>
        <xdr:cNvPr id="36" name="テキスト ボックス 35">
          <a:extLst>
            <a:ext uri="{FF2B5EF4-FFF2-40B4-BE49-F238E27FC236}">
              <a16:creationId xmlns:a16="http://schemas.microsoft.com/office/drawing/2014/main" id="{924D7E73-97E7-4C91-8F43-6453A652173C}"/>
            </a:ext>
          </a:extLst>
        </xdr:cNvPr>
        <xdr:cNvSpPr txBox="1"/>
      </xdr:nvSpPr>
      <xdr:spPr>
        <a:xfrm>
          <a:off x="11194165" y="4452807"/>
          <a:ext cx="3305607" cy="1283710"/>
        </a:xfrm>
        <a:prstGeom prst="rect">
          <a:avLst/>
        </a:prstGeom>
        <a:solidFill>
          <a:schemeClr val="lt1"/>
        </a:solidFill>
        <a:ln w="317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400" b="0">
              <a:latin typeface="ＭＳ ゴシック" panose="020B0609070205080204" pitchFamily="49" charset="-128"/>
              <a:ea typeface="ＭＳ ゴシック" panose="020B0609070205080204" pitchFamily="49" charset="-128"/>
            </a:rPr>
            <a:t>0</a:t>
          </a:r>
          <a:r>
            <a:rPr kumimoji="1" lang="ja-JP" altLang="en-US" sz="2400" b="0">
              <a:latin typeface="ＭＳ ゴシック" panose="020B0609070205080204" pitchFamily="49" charset="-128"/>
              <a:ea typeface="ＭＳ ゴシック" panose="020B0609070205080204" pitchFamily="49" charset="-128"/>
            </a:rPr>
            <a:t>件の場合は入力しなくてもよいです。</a:t>
          </a:r>
        </a:p>
      </xdr:txBody>
    </xdr:sp>
    <xdr:clientData/>
  </xdr:twoCellAnchor>
  <xdr:twoCellAnchor>
    <xdr:from>
      <xdr:col>5</xdr:col>
      <xdr:colOff>0</xdr:colOff>
      <xdr:row>22</xdr:row>
      <xdr:rowOff>0</xdr:rowOff>
    </xdr:from>
    <xdr:to>
      <xdr:col>5</xdr:col>
      <xdr:colOff>2052000</xdr:colOff>
      <xdr:row>22</xdr:row>
      <xdr:rowOff>360000</xdr:rowOff>
    </xdr:to>
    <xdr:sp macro="" textlink="">
      <xdr:nvSpPr>
        <xdr:cNvPr id="43" name="テキスト ボックス 42">
          <a:extLst>
            <a:ext uri="{FF2B5EF4-FFF2-40B4-BE49-F238E27FC236}">
              <a16:creationId xmlns:a16="http://schemas.microsoft.com/office/drawing/2014/main" id="{F4997F34-F9BE-49B5-BB2B-03F7DB0F365B}"/>
            </a:ext>
          </a:extLst>
        </xdr:cNvPr>
        <xdr:cNvSpPr txBox="1"/>
      </xdr:nvSpPr>
      <xdr:spPr>
        <a:xfrm>
          <a:off x="9024938" y="8024813"/>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0</xdr:colOff>
      <xdr:row>34</xdr:row>
      <xdr:rowOff>0</xdr:rowOff>
    </xdr:from>
    <xdr:to>
      <xdr:col>5</xdr:col>
      <xdr:colOff>2052000</xdr:colOff>
      <xdr:row>34</xdr:row>
      <xdr:rowOff>360000</xdr:rowOff>
    </xdr:to>
    <xdr:sp macro="" textlink="">
      <xdr:nvSpPr>
        <xdr:cNvPr id="44" name="テキスト ボックス 43">
          <a:extLst>
            <a:ext uri="{FF2B5EF4-FFF2-40B4-BE49-F238E27FC236}">
              <a16:creationId xmlns:a16="http://schemas.microsoft.com/office/drawing/2014/main" id="{E96756BC-48EC-4B4B-A23D-3EB703A072D3}"/>
            </a:ext>
          </a:extLst>
        </xdr:cNvPr>
        <xdr:cNvSpPr txBox="1"/>
      </xdr:nvSpPr>
      <xdr:spPr>
        <a:xfrm>
          <a:off x="9024938" y="13335000"/>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0</xdr:colOff>
      <xdr:row>40</xdr:row>
      <xdr:rowOff>0</xdr:rowOff>
    </xdr:from>
    <xdr:to>
      <xdr:col>5</xdr:col>
      <xdr:colOff>2052000</xdr:colOff>
      <xdr:row>40</xdr:row>
      <xdr:rowOff>360000</xdr:rowOff>
    </xdr:to>
    <xdr:sp macro="" textlink="">
      <xdr:nvSpPr>
        <xdr:cNvPr id="45" name="テキスト ボックス 44">
          <a:extLst>
            <a:ext uri="{FF2B5EF4-FFF2-40B4-BE49-F238E27FC236}">
              <a16:creationId xmlns:a16="http://schemas.microsoft.com/office/drawing/2014/main" id="{AB57989A-F5A1-4D9E-AF1E-F19E193620D8}"/>
            </a:ext>
          </a:extLst>
        </xdr:cNvPr>
        <xdr:cNvSpPr txBox="1"/>
      </xdr:nvSpPr>
      <xdr:spPr>
        <a:xfrm>
          <a:off x="9024938" y="15906750"/>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0</xdr:colOff>
      <xdr:row>46</xdr:row>
      <xdr:rowOff>0</xdr:rowOff>
    </xdr:from>
    <xdr:to>
      <xdr:col>5</xdr:col>
      <xdr:colOff>2052000</xdr:colOff>
      <xdr:row>46</xdr:row>
      <xdr:rowOff>360000</xdr:rowOff>
    </xdr:to>
    <xdr:sp macro="" textlink="">
      <xdr:nvSpPr>
        <xdr:cNvPr id="46" name="テキスト ボックス 45">
          <a:extLst>
            <a:ext uri="{FF2B5EF4-FFF2-40B4-BE49-F238E27FC236}">
              <a16:creationId xmlns:a16="http://schemas.microsoft.com/office/drawing/2014/main" id="{0079C0C2-9EC9-4166-B6A5-6DC2F608EAF9}"/>
            </a:ext>
          </a:extLst>
        </xdr:cNvPr>
        <xdr:cNvSpPr txBox="1"/>
      </xdr:nvSpPr>
      <xdr:spPr>
        <a:xfrm>
          <a:off x="9024938" y="18645188"/>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5</xdr:col>
      <xdr:colOff>0</xdr:colOff>
      <xdr:row>58</xdr:row>
      <xdr:rowOff>0</xdr:rowOff>
    </xdr:from>
    <xdr:to>
      <xdr:col>5</xdr:col>
      <xdr:colOff>2052000</xdr:colOff>
      <xdr:row>58</xdr:row>
      <xdr:rowOff>360000</xdr:rowOff>
    </xdr:to>
    <xdr:sp macro="" textlink="">
      <xdr:nvSpPr>
        <xdr:cNvPr id="47" name="テキスト ボックス 46">
          <a:extLst>
            <a:ext uri="{FF2B5EF4-FFF2-40B4-BE49-F238E27FC236}">
              <a16:creationId xmlns:a16="http://schemas.microsoft.com/office/drawing/2014/main" id="{9F878ABE-51D0-4E79-BAB2-A2152094CB02}"/>
            </a:ext>
          </a:extLst>
        </xdr:cNvPr>
        <xdr:cNvSpPr txBox="1"/>
      </xdr:nvSpPr>
      <xdr:spPr>
        <a:xfrm>
          <a:off x="9024938" y="23955375"/>
          <a:ext cx="2052000" cy="360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9</xdr:col>
      <xdr:colOff>452438</xdr:colOff>
      <xdr:row>60</xdr:row>
      <xdr:rowOff>419971</xdr:rowOff>
    </xdr:from>
    <xdr:to>
      <xdr:col>9</xdr:col>
      <xdr:colOff>709613</xdr:colOff>
      <xdr:row>62</xdr:row>
      <xdr:rowOff>135083</xdr:rowOff>
    </xdr:to>
    <xdr:cxnSp macro="">
      <xdr:nvCxnSpPr>
        <xdr:cNvPr id="48" name="直線矢印コネクタ 47">
          <a:extLst>
            <a:ext uri="{FF2B5EF4-FFF2-40B4-BE49-F238E27FC236}">
              <a16:creationId xmlns:a16="http://schemas.microsoft.com/office/drawing/2014/main" id="{CF04E933-23A8-4E38-BD83-FB6F3956718A}"/>
            </a:ext>
          </a:extLst>
        </xdr:cNvPr>
        <xdr:cNvCxnSpPr/>
      </xdr:nvCxnSpPr>
      <xdr:spPr>
        <a:xfrm flipH="1">
          <a:off x="15668626" y="25065909"/>
          <a:ext cx="257175" cy="3818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2989550</xdr:colOff>
      <xdr:row>60</xdr:row>
      <xdr:rowOff>238125</xdr:rowOff>
    </xdr:from>
    <xdr:to>
      <xdr:col>10</xdr:col>
      <xdr:colOff>211126</xdr:colOff>
      <xdr:row>60</xdr:row>
      <xdr:rowOff>362812</xdr:rowOff>
    </xdr:to>
    <xdr:cxnSp macro="">
      <xdr:nvCxnSpPr>
        <xdr:cNvPr id="49" name="直線矢印コネクタ 48">
          <a:extLst>
            <a:ext uri="{FF2B5EF4-FFF2-40B4-BE49-F238E27FC236}">
              <a16:creationId xmlns:a16="http://schemas.microsoft.com/office/drawing/2014/main" id="{5EC837A9-8285-43B3-BDE3-F92FBD4AC650}"/>
            </a:ext>
          </a:extLst>
        </xdr:cNvPr>
        <xdr:cNvCxnSpPr/>
      </xdr:nvCxnSpPr>
      <xdr:spPr>
        <a:xfrm>
          <a:off x="18205738" y="24884063"/>
          <a:ext cx="293388" cy="1246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496599</xdr:colOff>
      <xdr:row>49</xdr:row>
      <xdr:rowOff>11689</xdr:rowOff>
    </xdr:from>
    <xdr:to>
      <xdr:col>6</xdr:col>
      <xdr:colOff>428193</xdr:colOff>
      <xdr:row>58</xdr:row>
      <xdr:rowOff>0</xdr:rowOff>
    </xdr:to>
    <xdr:sp macro="" textlink="">
      <xdr:nvSpPr>
        <xdr:cNvPr id="50" name="正方形/長方形 49">
          <a:extLst>
            <a:ext uri="{FF2B5EF4-FFF2-40B4-BE49-F238E27FC236}">
              <a16:creationId xmlns:a16="http://schemas.microsoft.com/office/drawing/2014/main" id="{12C8BBFF-82D3-4C88-B1D2-006DA4BB2363}"/>
            </a:ext>
          </a:extLst>
        </xdr:cNvPr>
        <xdr:cNvSpPr/>
      </xdr:nvSpPr>
      <xdr:spPr>
        <a:xfrm>
          <a:off x="9021474" y="20109439"/>
          <a:ext cx="2550969" cy="384593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221235</xdr:colOff>
      <xdr:row>49</xdr:row>
      <xdr:rowOff>59314</xdr:rowOff>
    </xdr:from>
    <xdr:to>
      <xdr:col>9</xdr:col>
      <xdr:colOff>2973960</xdr:colOff>
      <xdr:row>59</xdr:row>
      <xdr:rowOff>119062</xdr:rowOff>
    </xdr:to>
    <xdr:sp macro="" textlink="">
      <xdr:nvSpPr>
        <xdr:cNvPr id="51" name="テキスト ボックス 50">
          <a:extLst>
            <a:ext uri="{FF2B5EF4-FFF2-40B4-BE49-F238E27FC236}">
              <a16:creationId xmlns:a16="http://schemas.microsoft.com/office/drawing/2014/main" id="{0F174B36-5376-4DC9-BF2A-301F33849848}"/>
            </a:ext>
          </a:extLst>
        </xdr:cNvPr>
        <xdr:cNvSpPr txBox="1"/>
      </xdr:nvSpPr>
      <xdr:spPr>
        <a:xfrm>
          <a:off x="15437423" y="20157064"/>
          <a:ext cx="2752725" cy="4417436"/>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自動計算で表示</a:t>
          </a:r>
        </a:p>
      </xdr:txBody>
    </xdr:sp>
    <xdr:clientData/>
  </xdr:twoCellAnchor>
  <xdr:twoCellAnchor>
    <xdr:from>
      <xdr:col>7</xdr:col>
      <xdr:colOff>2500312</xdr:colOff>
      <xdr:row>57</xdr:row>
      <xdr:rowOff>62778</xdr:rowOff>
    </xdr:from>
    <xdr:to>
      <xdr:col>10</xdr:col>
      <xdr:colOff>10393</xdr:colOff>
      <xdr:row>60</xdr:row>
      <xdr:rowOff>442912</xdr:rowOff>
    </xdr:to>
    <xdr:sp macro="" textlink="">
      <xdr:nvSpPr>
        <xdr:cNvPr id="19" name="テキスト ボックス 18">
          <a:extLst>
            <a:ext uri="{FF2B5EF4-FFF2-40B4-BE49-F238E27FC236}">
              <a16:creationId xmlns:a16="http://schemas.microsoft.com/office/drawing/2014/main" id="{0746CEFF-8C2B-45A2-A3E5-9E6D3F938A8A}"/>
            </a:ext>
          </a:extLst>
        </xdr:cNvPr>
        <xdr:cNvSpPr txBox="1"/>
      </xdr:nvSpPr>
      <xdr:spPr>
        <a:xfrm>
          <a:off x="14144625" y="23589528"/>
          <a:ext cx="4153768" cy="149932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tIns="0" bIns="0" rtlCol="0" anchor="ctr"/>
        <a:lstStyle/>
        <a:p>
          <a:pPr>
            <a:lnSpc>
              <a:spcPct val="100000"/>
            </a:lnSpc>
          </a:pPr>
          <a:r>
            <a:rPr kumimoji="1" lang="ja-JP" altLang="en-US" sz="2000">
              <a:latin typeface="ＭＳ ゴシック" panose="020B0609070205080204" pitchFamily="49" charset="-128"/>
              <a:ea typeface="ＭＳ ゴシック" panose="020B0609070205080204" pitchFamily="49" charset="-128"/>
            </a:rPr>
            <a:t>この２カ所は同じ印鑑を押印してください。</a:t>
          </a:r>
          <a:endParaRPr kumimoji="1" lang="en-US" altLang="ja-JP" sz="2000">
            <a:latin typeface="ＭＳ ゴシック" panose="020B0609070205080204" pitchFamily="49" charset="-128"/>
            <a:ea typeface="ＭＳ ゴシック" panose="020B0609070205080204" pitchFamily="49" charset="-128"/>
          </a:endParaRPr>
        </a:p>
        <a:p>
          <a:pPr>
            <a:lnSpc>
              <a:spcPct val="100000"/>
            </a:lnSpc>
          </a:pPr>
          <a:r>
            <a:rPr kumimoji="1" lang="ja-JP" altLang="en-US" sz="2000">
              <a:latin typeface="ＭＳ ゴシック" panose="020B0609070205080204" pitchFamily="49" charset="-128"/>
              <a:ea typeface="ＭＳ ゴシック" panose="020B0609070205080204" pitchFamily="49" charset="-128"/>
            </a:rPr>
            <a:t>左記の代表者氏名を自署する場合は、捨印のみ押印してください。</a:t>
          </a:r>
        </a:p>
      </xdr:txBody>
    </xdr:sp>
    <xdr:clientData/>
  </xdr:twoCellAnchor>
  <xdr:twoCellAnchor>
    <xdr:from>
      <xdr:col>1</xdr:col>
      <xdr:colOff>1974272</xdr:colOff>
      <xdr:row>26</xdr:row>
      <xdr:rowOff>9958</xdr:rowOff>
    </xdr:from>
    <xdr:to>
      <xdr:col>5</xdr:col>
      <xdr:colOff>137681</xdr:colOff>
      <xdr:row>31</xdr:row>
      <xdr:rowOff>77932</xdr:rowOff>
    </xdr:to>
    <xdr:sp macro="" textlink="">
      <xdr:nvSpPr>
        <xdr:cNvPr id="26" name="テキスト ボックス 25">
          <a:extLst>
            <a:ext uri="{FF2B5EF4-FFF2-40B4-BE49-F238E27FC236}">
              <a16:creationId xmlns:a16="http://schemas.microsoft.com/office/drawing/2014/main" id="{24023DAA-A39B-4E46-AEA7-B6D588801AB0}"/>
            </a:ext>
          </a:extLst>
        </xdr:cNvPr>
        <xdr:cNvSpPr txBox="1"/>
      </xdr:nvSpPr>
      <xdr:spPr>
        <a:xfrm>
          <a:off x="2736272" y="9915958"/>
          <a:ext cx="6426347" cy="2211099"/>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800" b="1">
              <a:latin typeface="ＭＳ ゴシック" panose="020B0609070205080204" pitchFamily="49" charset="-128"/>
              <a:ea typeface="ＭＳ ゴシック" panose="020B0609070205080204" pitchFamily="49" charset="-128"/>
            </a:rPr>
            <a:t>実施していない予防接種は空欄のままにしておいてください。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showGridLines="0" tabSelected="1" view="pageBreakPreview" zoomScale="40" zoomScaleNormal="40" zoomScaleSheetLayoutView="40" workbookViewId="0">
      <selection activeCell="F39" sqref="F39:F40"/>
    </sheetView>
  </sheetViews>
  <sheetFormatPr defaultColWidth="8.81640625" defaultRowHeight="13.2" x14ac:dyDescent="0.5"/>
  <cols>
    <col min="1" max="1" width="8.81640625" style="1"/>
    <col min="2" max="2" width="35.81640625" style="1" customWidth="1"/>
    <col min="3" max="3" width="19" style="1" customWidth="1"/>
    <col min="4" max="4" width="35.81640625" style="1" customWidth="1"/>
    <col min="5" max="5" width="5.81640625" style="1" customWidth="1"/>
    <col min="6" max="6" width="24.6328125" style="1" customWidth="1"/>
    <col min="7" max="7" width="5.81640625" style="1" customWidth="1"/>
    <col min="8" max="8" width="35.81640625" style="1" customWidth="1"/>
    <col min="9" max="9" width="5.81640625" style="1" customWidth="1"/>
    <col min="10" max="10" width="35.81640625" style="1" customWidth="1"/>
    <col min="11" max="11" width="5.81640625" style="1" customWidth="1"/>
    <col min="12" max="12" width="9.453125" style="1" bestFit="1" customWidth="1"/>
    <col min="13" max="16384" width="8.81640625" style="1"/>
  </cols>
  <sheetData>
    <row r="1" spans="1:12" x14ac:dyDescent="0.5">
      <c r="A1" s="2"/>
    </row>
    <row r="2" spans="1:12" ht="21" x14ac:dyDescent="0.5">
      <c r="A2" s="2"/>
      <c r="B2" s="5" t="s">
        <v>39</v>
      </c>
      <c r="C2" s="2"/>
      <c r="D2" s="2"/>
      <c r="E2" s="2"/>
      <c r="F2" s="2"/>
      <c r="G2" s="2"/>
      <c r="H2" s="2"/>
      <c r="I2" s="2"/>
      <c r="J2" s="2"/>
      <c r="K2" s="2"/>
      <c r="L2" s="2"/>
    </row>
    <row r="3" spans="1:12" ht="30.6" customHeight="1" x14ac:dyDescent="0.5">
      <c r="A3" s="2"/>
      <c r="B3" s="2"/>
      <c r="C3" s="2"/>
      <c r="D3" s="2"/>
      <c r="E3" s="2"/>
      <c r="F3" s="2"/>
      <c r="G3" s="2"/>
      <c r="H3" s="4" t="s">
        <v>19</v>
      </c>
      <c r="I3" s="115"/>
      <c r="J3" s="115"/>
      <c r="K3" s="26"/>
      <c r="L3" s="2"/>
    </row>
    <row r="4" spans="1:12" ht="29.4" x14ac:dyDescent="0.5">
      <c r="A4" s="2"/>
      <c r="B4" s="116" t="s">
        <v>32</v>
      </c>
      <c r="C4" s="116"/>
      <c r="D4" s="116"/>
      <c r="E4" s="116"/>
      <c r="F4" s="116"/>
      <c r="G4" s="116"/>
      <c r="H4" s="116"/>
      <c r="I4" s="116"/>
      <c r="J4" s="116"/>
      <c r="K4" s="26"/>
      <c r="L4" s="2"/>
    </row>
    <row r="5" spans="1:12" ht="23.4" x14ac:dyDescent="0.5">
      <c r="A5" s="2"/>
      <c r="B5" s="12" t="s">
        <v>0</v>
      </c>
      <c r="C5" s="2"/>
      <c r="D5" s="2"/>
      <c r="E5" s="2"/>
      <c r="F5" s="2"/>
      <c r="G5" s="2"/>
      <c r="H5" s="2"/>
      <c r="I5" s="2"/>
      <c r="J5" s="2"/>
      <c r="K5" s="2"/>
      <c r="L5" s="2"/>
    </row>
    <row r="6" spans="1:12" ht="15" customHeight="1" x14ac:dyDescent="0.5">
      <c r="A6" s="2"/>
      <c r="B6" s="2"/>
      <c r="C6" s="2"/>
      <c r="D6" s="2"/>
      <c r="E6" s="2"/>
      <c r="F6" s="2"/>
      <c r="G6" s="2"/>
      <c r="H6" s="2"/>
      <c r="I6" s="2"/>
      <c r="J6" s="2"/>
      <c r="K6" s="2"/>
      <c r="L6" s="2"/>
    </row>
    <row r="7" spans="1:12" s="3" customFormat="1" ht="30" customHeight="1" x14ac:dyDescent="0.5">
      <c r="A7" s="2"/>
      <c r="C7" s="4" t="s">
        <v>1</v>
      </c>
      <c r="D7" s="117">
        <f>J23+J35+J41+J47+J17+J59</f>
        <v>0</v>
      </c>
      <c r="E7" s="117"/>
      <c r="F7" s="117"/>
      <c r="G7" s="117"/>
      <c r="H7" s="117"/>
      <c r="I7" s="5"/>
      <c r="J7" s="5" t="s">
        <v>2</v>
      </c>
      <c r="K7" s="5"/>
      <c r="L7" s="2"/>
    </row>
    <row r="8" spans="1:12" ht="15" customHeight="1" x14ac:dyDescent="0.5">
      <c r="A8" s="2"/>
      <c r="B8" s="2"/>
      <c r="C8" s="2"/>
      <c r="D8" s="2"/>
      <c r="E8" s="2"/>
      <c r="F8" s="2"/>
      <c r="G8" s="2"/>
      <c r="H8" s="2"/>
      <c r="I8" s="5"/>
      <c r="J8" s="2"/>
      <c r="K8" s="5"/>
      <c r="L8" s="2"/>
    </row>
    <row r="9" spans="1:12" ht="28.2" customHeight="1" x14ac:dyDescent="0.5">
      <c r="A9" s="2"/>
      <c r="B9" s="13"/>
      <c r="C9" s="14"/>
      <c r="D9" s="20" t="s">
        <v>20</v>
      </c>
      <c r="E9" s="60"/>
      <c r="F9" s="21" t="s">
        <v>31</v>
      </c>
      <c r="I9" s="5"/>
      <c r="J9" s="16"/>
      <c r="K9" s="5"/>
      <c r="L9" s="2"/>
    </row>
    <row r="10" spans="1:12" ht="12.75" customHeight="1" x14ac:dyDescent="0.5">
      <c r="A10" s="2"/>
      <c r="B10" s="15"/>
      <c r="D10" s="2"/>
      <c r="E10" s="2"/>
      <c r="F10" s="2"/>
      <c r="G10" s="2"/>
      <c r="H10" s="2"/>
      <c r="I10" s="5"/>
      <c r="J10" s="6"/>
      <c r="K10" s="5"/>
      <c r="L10" s="2"/>
    </row>
    <row r="11" spans="1:12" ht="19.8" x14ac:dyDescent="0.5">
      <c r="A11" s="2"/>
      <c r="B11" s="22" t="s">
        <v>3</v>
      </c>
      <c r="C11" s="11"/>
      <c r="D11" s="2"/>
      <c r="E11" s="2"/>
      <c r="F11" s="2"/>
      <c r="G11" s="2"/>
      <c r="H11" s="2"/>
      <c r="I11" s="2"/>
      <c r="J11" s="2"/>
      <c r="K11" s="2"/>
      <c r="L11" s="2"/>
    </row>
    <row r="12" spans="1:12" ht="24.6" x14ac:dyDescent="0.5">
      <c r="A12" s="2"/>
      <c r="B12" s="19" t="s">
        <v>38</v>
      </c>
      <c r="C12" s="3"/>
      <c r="D12" s="5"/>
      <c r="E12" s="5"/>
      <c r="F12" s="5"/>
      <c r="G12" s="5"/>
      <c r="H12" s="5"/>
      <c r="I12" s="5"/>
      <c r="J12" s="5"/>
      <c r="K12" s="5"/>
      <c r="L12" s="2"/>
    </row>
    <row r="13" spans="1:12" ht="50.25" customHeight="1" x14ac:dyDescent="0.5">
      <c r="B13" s="17" t="s">
        <v>25</v>
      </c>
      <c r="C13" s="90" t="s">
        <v>6</v>
      </c>
      <c r="D13" s="91"/>
      <c r="E13" s="92"/>
      <c r="F13" s="90" t="s">
        <v>4</v>
      </c>
      <c r="G13" s="92"/>
      <c r="H13" s="76" t="s">
        <v>36</v>
      </c>
      <c r="I13" s="77"/>
      <c r="J13" s="78" t="s">
        <v>5</v>
      </c>
      <c r="K13" s="78"/>
    </row>
    <row r="14" spans="1:12" ht="35.1" customHeight="1" x14ac:dyDescent="0.5">
      <c r="B14" s="86">
        <f>'請求書（記入例）'!B14</f>
        <v>10680</v>
      </c>
      <c r="C14" s="29"/>
      <c r="D14" s="30">
        <f>'請求書（記入例）'!D14</f>
        <v>3200</v>
      </c>
      <c r="E14" s="27" t="s">
        <v>34</v>
      </c>
      <c r="F14" s="61"/>
      <c r="G14" s="28" t="s">
        <v>35</v>
      </c>
      <c r="H14" s="51" t="str">
        <f>IF(F14=0,"",$B$14-D14)</f>
        <v/>
      </c>
      <c r="I14" s="28" t="s">
        <v>2</v>
      </c>
      <c r="J14" s="37" t="str">
        <f>IFERROR(F14*H14,"")</f>
        <v/>
      </c>
      <c r="K14" s="28" t="s">
        <v>34</v>
      </c>
    </row>
    <row r="15" spans="1:12" ht="35.1" customHeight="1" x14ac:dyDescent="0.5">
      <c r="B15" s="87"/>
      <c r="C15" s="29"/>
      <c r="D15" s="30">
        <f>'請求書（記入例）'!D15</f>
        <v>1100</v>
      </c>
      <c r="E15" s="27" t="s">
        <v>34</v>
      </c>
      <c r="F15" s="61"/>
      <c r="G15" s="28" t="s">
        <v>35</v>
      </c>
      <c r="H15" s="51" t="str">
        <f>IF(F15=0,"",$B$14-D15)</f>
        <v/>
      </c>
      <c r="I15" s="28" t="s">
        <v>2</v>
      </c>
      <c r="J15" s="37" t="str">
        <f>IFERROR(F15*H15,"")</f>
        <v/>
      </c>
      <c r="K15" s="28" t="s">
        <v>34</v>
      </c>
    </row>
    <row r="16" spans="1:12" ht="35.1" customHeight="1" x14ac:dyDescent="0.5">
      <c r="B16" s="88"/>
      <c r="C16" s="29"/>
      <c r="D16" s="30">
        <f>'請求書（記入例）'!D16</f>
        <v>0</v>
      </c>
      <c r="E16" s="27" t="s">
        <v>34</v>
      </c>
      <c r="F16" s="61"/>
      <c r="G16" s="28" t="s">
        <v>35</v>
      </c>
      <c r="H16" s="51" t="str">
        <f>IF(F16=0,"",$B$14-D16)</f>
        <v/>
      </c>
      <c r="I16" s="28" t="s">
        <v>2</v>
      </c>
      <c r="J16" s="37" t="str">
        <f>IFERROR(F16*H16,"")</f>
        <v/>
      </c>
      <c r="K16" s="28" t="s">
        <v>34</v>
      </c>
    </row>
    <row r="17" spans="1:11" ht="39" customHeight="1" x14ac:dyDescent="0.5">
      <c r="B17" s="18"/>
      <c r="C17" s="99" t="s">
        <v>7</v>
      </c>
      <c r="D17" s="100"/>
      <c r="E17" s="101"/>
      <c r="F17" s="38">
        <f>SUM(F14:F16)</f>
        <v>0</v>
      </c>
      <c r="G17" s="32" t="s">
        <v>35</v>
      </c>
      <c r="H17" s="74"/>
      <c r="I17" s="75"/>
      <c r="J17" s="39">
        <f>IFERROR(SUM(J14:J16),"")</f>
        <v>0</v>
      </c>
      <c r="K17" s="32" t="s">
        <v>34</v>
      </c>
    </row>
    <row r="18" spans="1:11" ht="24.6" x14ac:dyDescent="0.5">
      <c r="A18" s="2"/>
      <c r="B18" s="19" t="s">
        <v>22</v>
      </c>
      <c r="C18" s="3"/>
      <c r="D18" s="5"/>
      <c r="E18" s="5"/>
      <c r="F18" s="5"/>
      <c r="G18" s="5"/>
      <c r="H18" s="5"/>
      <c r="I18" s="5"/>
      <c r="J18" s="5"/>
      <c r="K18" s="5"/>
    </row>
    <row r="19" spans="1:11" ht="50.25" customHeight="1" x14ac:dyDescent="0.5">
      <c r="B19" s="17" t="s">
        <v>25</v>
      </c>
      <c r="C19" s="90" t="s">
        <v>6</v>
      </c>
      <c r="D19" s="91"/>
      <c r="E19" s="92"/>
      <c r="F19" s="90" t="s">
        <v>4</v>
      </c>
      <c r="G19" s="92"/>
      <c r="H19" s="76" t="s">
        <v>36</v>
      </c>
      <c r="I19" s="77"/>
      <c r="J19" s="78" t="s">
        <v>5</v>
      </c>
      <c r="K19" s="78"/>
    </row>
    <row r="20" spans="1:11" ht="35.1" customHeight="1" x14ac:dyDescent="0.5">
      <c r="B20" s="86">
        <f>'請求書（記入例）'!B20</f>
        <v>0</v>
      </c>
      <c r="C20" s="29"/>
      <c r="D20" s="30">
        <f>'請求書（記入例）'!D20</f>
        <v>0</v>
      </c>
      <c r="E20" s="27" t="s">
        <v>34</v>
      </c>
      <c r="F20" s="62"/>
      <c r="G20" s="28" t="s">
        <v>35</v>
      </c>
      <c r="H20" s="37" t="str">
        <f>IF(F20=0,"",$B$20-D20)</f>
        <v/>
      </c>
      <c r="I20" s="28" t="s">
        <v>2</v>
      </c>
      <c r="J20" s="31" t="str">
        <f>IFERROR(F20*H20,"")</f>
        <v/>
      </c>
      <c r="K20" s="28" t="s">
        <v>34</v>
      </c>
    </row>
    <row r="21" spans="1:11" ht="35.1" customHeight="1" x14ac:dyDescent="0.5">
      <c r="B21" s="87"/>
      <c r="C21" s="29"/>
      <c r="D21" s="30">
        <f>'請求書（記入例）'!D21</f>
        <v>0</v>
      </c>
      <c r="E21" s="27" t="s">
        <v>34</v>
      </c>
      <c r="F21" s="62"/>
      <c r="G21" s="28" t="s">
        <v>35</v>
      </c>
      <c r="H21" s="37" t="str">
        <f>IF(F21=0,"",$B$20-D21)</f>
        <v/>
      </c>
      <c r="I21" s="28" t="s">
        <v>2</v>
      </c>
      <c r="J21" s="31" t="str">
        <f>IFERROR(F21*H21,"")</f>
        <v/>
      </c>
      <c r="K21" s="28" t="s">
        <v>34</v>
      </c>
    </row>
    <row r="22" spans="1:11" ht="35.1" customHeight="1" x14ac:dyDescent="0.5">
      <c r="B22" s="88"/>
      <c r="C22" s="29"/>
      <c r="D22" s="30">
        <f>'請求書（記入例）'!D22</f>
        <v>0</v>
      </c>
      <c r="E22" s="27" t="s">
        <v>34</v>
      </c>
      <c r="F22" s="62"/>
      <c r="G22" s="28" t="s">
        <v>35</v>
      </c>
      <c r="H22" s="37" t="str">
        <f>IF(F22=0,"",$B$20-D22)</f>
        <v/>
      </c>
      <c r="I22" s="28" t="s">
        <v>2</v>
      </c>
      <c r="J22" s="31" t="str">
        <f>IFERROR(F22*H22,"")</f>
        <v/>
      </c>
      <c r="K22" s="28" t="s">
        <v>34</v>
      </c>
    </row>
    <row r="23" spans="1:11" ht="39" customHeight="1" x14ac:dyDescent="0.5">
      <c r="B23" s="18"/>
      <c r="C23" s="99" t="s">
        <v>7</v>
      </c>
      <c r="D23" s="100"/>
      <c r="E23" s="101"/>
      <c r="F23" s="35">
        <f>SUM(F20:F22)</f>
        <v>0</v>
      </c>
      <c r="G23" s="32" t="s">
        <v>35</v>
      </c>
      <c r="H23" s="113"/>
      <c r="I23" s="114"/>
      <c r="J23" s="33">
        <f>IFERROR(SUM(J20:J22),"")</f>
        <v>0</v>
      </c>
      <c r="K23" s="32" t="s">
        <v>34</v>
      </c>
    </row>
    <row r="24" spans="1:11" ht="24.6" x14ac:dyDescent="0.5">
      <c r="A24" s="2"/>
      <c r="B24" s="19" t="s">
        <v>21</v>
      </c>
      <c r="C24" s="3"/>
      <c r="D24" s="5"/>
      <c r="E24" s="5"/>
      <c r="F24" s="5"/>
      <c r="G24" s="5"/>
      <c r="H24" s="5"/>
      <c r="I24" s="5"/>
      <c r="J24" s="5"/>
      <c r="K24" s="5"/>
    </row>
    <row r="25" spans="1:11" ht="50.25" customHeight="1" x14ac:dyDescent="0.5">
      <c r="B25" s="17" t="s">
        <v>27</v>
      </c>
      <c r="C25" s="90" t="s">
        <v>6</v>
      </c>
      <c r="D25" s="91"/>
      <c r="E25" s="92"/>
      <c r="F25" s="90" t="s">
        <v>4</v>
      </c>
      <c r="G25" s="92"/>
      <c r="H25" s="76" t="s">
        <v>36</v>
      </c>
      <c r="I25" s="77"/>
      <c r="J25" s="78" t="s">
        <v>5</v>
      </c>
      <c r="K25" s="78"/>
    </row>
    <row r="26" spans="1:11" ht="35.1" customHeight="1" x14ac:dyDescent="0.5">
      <c r="B26" s="86">
        <f>'請求書（記入例）'!B26</f>
        <v>0</v>
      </c>
      <c r="C26" s="86" t="s">
        <v>23</v>
      </c>
      <c r="D26" s="30">
        <f>'請求書（記入例）'!D26</f>
        <v>0</v>
      </c>
      <c r="E26" s="27" t="s">
        <v>34</v>
      </c>
      <c r="F26" s="62"/>
      <c r="G26" s="28" t="s">
        <v>35</v>
      </c>
      <c r="H26" s="37" t="str">
        <f>IF(F26=0,"",$B$26-D26)</f>
        <v/>
      </c>
      <c r="I26" s="28" t="s">
        <v>2</v>
      </c>
      <c r="J26" s="31" t="str">
        <f t="shared" ref="J26:J34" si="0">IFERROR(F26*H26,"")</f>
        <v/>
      </c>
      <c r="K26" s="28" t="s">
        <v>34</v>
      </c>
    </row>
    <row r="27" spans="1:11" ht="35.1" customHeight="1" x14ac:dyDescent="0.5">
      <c r="B27" s="87"/>
      <c r="C27" s="87"/>
      <c r="D27" s="30">
        <f>'請求書（記入例）'!D27</f>
        <v>0</v>
      </c>
      <c r="E27" s="27" t="s">
        <v>34</v>
      </c>
      <c r="F27" s="62"/>
      <c r="G27" s="28" t="s">
        <v>35</v>
      </c>
      <c r="H27" s="37" t="str">
        <f>IF(F27=0,"",$B$26-D27)</f>
        <v/>
      </c>
      <c r="I27" s="28" t="s">
        <v>2</v>
      </c>
      <c r="J27" s="31" t="str">
        <f t="shared" si="0"/>
        <v/>
      </c>
      <c r="K27" s="28" t="s">
        <v>34</v>
      </c>
    </row>
    <row r="28" spans="1:11" ht="35.1" customHeight="1" x14ac:dyDescent="0.5">
      <c r="B28" s="87"/>
      <c r="C28" s="87"/>
      <c r="D28" s="30">
        <f>'請求書（記入例）'!D28</f>
        <v>0</v>
      </c>
      <c r="E28" s="27" t="s">
        <v>34</v>
      </c>
      <c r="F28" s="62"/>
      <c r="G28" s="28" t="s">
        <v>35</v>
      </c>
      <c r="H28" s="37" t="str">
        <f>IF(F28=0,"",$B$26-D28)</f>
        <v/>
      </c>
      <c r="I28" s="28" t="s">
        <v>2</v>
      </c>
      <c r="J28" s="31" t="str">
        <f t="shared" si="0"/>
        <v/>
      </c>
      <c r="K28" s="28" t="s">
        <v>34</v>
      </c>
    </row>
    <row r="29" spans="1:11" ht="35.1" customHeight="1" x14ac:dyDescent="0.5">
      <c r="B29" s="86">
        <f>'請求書（記入例）'!B29</f>
        <v>0</v>
      </c>
      <c r="C29" s="86" t="s">
        <v>24</v>
      </c>
      <c r="D29" s="30">
        <f>'請求書（記入例）'!D29</f>
        <v>0</v>
      </c>
      <c r="E29" s="27" t="s">
        <v>34</v>
      </c>
      <c r="F29" s="62"/>
      <c r="G29" s="28" t="s">
        <v>35</v>
      </c>
      <c r="H29" s="37" t="str">
        <f>IF(F29=0,"",$B$29-D29)</f>
        <v/>
      </c>
      <c r="I29" s="28" t="s">
        <v>2</v>
      </c>
      <c r="J29" s="31" t="str">
        <f t="shared" si="0"/>
        <v/>
      </c>
      <c r="K29" s="28" t="s">
        <v>34</v>
      </c>
    </row>
    <row r="30" spans="1:11" ht="34.5" customHeight="1" x14ac:dyDescent="0.5">
      <c r="B30" s="87"/>
      <c r="C30" s="87"/>
      <c r="D30" s="30">
        <f>'請求書（記入例）'!D30</f>
        <v>0</v>
      </c>
      <c r="E30" s="27" t="s">
        <v>34</v>
      </c>
      <c r="F30" s="62"/>
      <c r="G30" s="28" t="s">
        <v>35</v>
      </c>
      <c r="H30" s="37" t="str">
        <f>IF(F30=0,"",$B$29-D30)</f>
        <v/>
      </c>
      <c r="I30" s="28" t="s">
        <v>2</v>
      </c>
      <c r="J30" s="31" t="str">
        <f t="shared" si="0"/>
        <v/>
      </c>
      <c r="K30" s="28" t="s">
        <v>34</v>
      </c>
    </row>
    <row r="31" spans="1:11" ht="34.5" customHeight="1" x14ac:dyDescent="0.5">
      <c r="B31" s="87"/>
      <c r="C31" s="87"/>
      <c r="D31" s="30">
        <f>'請求書（記入例）'!D31</f>
        <v>0</v>
      </c>
      <c r="E31" s="27" t="s">
        <v>34</v>
      </c>
      <c r="F31" s="62"/>
      <c r="G31" s="28" t="s">
        <v>35</v>
      </c>
      <c r="H31" s="37" t="str">
        <f>IF(F31=0,"",$B$29-D31)</f>
        <v/>
      </c>
      <c r="I31" s="28" t="s">
        <v>2</v>
      </c>
      <c r="J31" s="31" t="str">
        <f t="shared" si="0"/>
        <v/>
      </c>
      <c r="K31" s="28" t="s">
        <v>34</v>
      </c>
    </row>
    <row r="32" spans="1:11" ht="35.1" customHeight="1" x14ac:dyDescent="0.5">
      <c r="B32" s="86">
        <f>'請求書（記入例）'!B32</f>
        <v>0</v>
      </c>
      <c r="C32" s="86" t="s">
        <v>30</v>
      </c>
      <c r="D32" s="30">
        <f>'請求書（記入例）'!D32</f>
        <v>0</v>
      </c>
      <c r="E32" s="27" t="s">
        <v>34</v>
      </c>
      <c r="F32" s="62"/>
      <c r="G32" s="28" t="s">
        <v>35</v>
      </c>
      <c r="H32" s="37" t="str">
        <f>IF(F32=0,"",$B$32-D32)</f>
        <v/>
      </c>
      <c r="I32" s="28" t="s">
        <v>2</v>
      </c>
      <c r="J32" s="31" t="str">
        <f t="shared" si="0"/>
        <v/>
      </c>
      <c r="K32" s="28" t="s">
        <v>34</v>
      </c>
    </row>
    <row r="33" spans="1:11" ht="35.1" customHeight="1" x14ac:dyDescent="0.5">
      <c r="B33" s="87"/>
      <c r="C33" s="87"/>
      <c r="D33" s="30">
        <f>'請求書（記入例）'!D33</f>
        <v>0</v>
      </c>
      <c r="E33" s="27" t="s">
        <v>34</v>
      </c>
      <c r="F33" s="62"/>
      <c r="G33" s="28" t="s">
        <v>35</v>
      </c>
      <c r="H33" s="37" t="str">
        <f>IF(F33=0,"",$B$32-D33)</f>
        <v/>
      </c>
      <c r="I33" s="28" t="s">
        <v>2</v>
      </c>
      <c r="J33" s="31" t="str">
        <f t="shared" si="0"/>
        <v/>
      </c>
      <c r="K33" s="28" t="s">
        <v>34</v>
      </c>
    </row>
    <row r="34" spans="1:11" ht="35.1" customHeight="1" x14ac:dyDescent="0.5">
      <c r="B34" s="87"/>
      <c r="C34" s="87"/>
      <c r="D34" s="30">
        <f>'請求書（記入例）'!D34</f>
        <v>0</v>
      </c>
      <c r="E34" s="27" t="s">
        <v>34</v>
      </c>
      <c r="F34" s="62"/>
      <c r="G34" s="28" t="s">
        <v>35</v>
      </c>
      <c r="H34" s="37" t="str">
        <f>IF(F34=0,"",$B$32-D34)</f>
        <v/>
      </c>
      <c r="I34" s="28" t="s">
        <v>2</v>
      </c>
      <c r="J34" s="31" t="str">
        <f t="shared" si="0"/>
        <v/>
      </c>
      <c r="K34" s="28" t="s">
        <v>34</v>
      </c>
    </row>
    <row r="35" spans="1:11" ht="39" customHeight="1" x14ac:dyDescent="0.5">
      <c r="B35" s="18"/>
      <c r="C35" s="99" t="s">
        <v>7</v>
      </c>
      <c r="D35" s="100"/>
      <c r="E35" s="101"/>
      <c r="F35" s="35">
        <f>SUM(F26:F34)</f>
        <v>0</v>
      </c>
      <c r="G35" s="32" t="s">
        <v>35</v>
      </c>
      <c r="H35" s="113"/>
      <c r="I35" s="114"/>
      <c r="J35" s="33">
        <f>IFERROR(SUM(J26:J34),"")</f>
        <v>0</v>
      </c>
      <c r="K35" s="32" t="s">
        <v>34</v>
      </c>
    </row>
    <row r="36" spans="1:11" ht="24.6" x14ac:dyDescent="0.5">
      <c r="A36" s="2"/>
      <c r="B36" s="19" t="s">
        <v>28</v>
      </c>
      <c r="C36" s="3"/>
      <c r="D36" s="5"/>
      <c r="E36" s="5"/>
      <c r="F36" s="5"/>
      <c r="G36" s="5"/>
      <c r="H36" s="5"/>
      <c r="I36" s="5"/>
      <c r="J36" s="5"/>
      <c r="K36" s="5"/>
    </row>
    <row r="37" spans="1:11" ht="50.25" customHeight="1" x14ac:dyDescent="0.5">
      <c r="B37" s="90" t="s">
        <v>25</v>
      </c>
      <c r="C37" s="91"/>
      <c r="D37" s="91"/>
      <c r="E37" s="92"/>
      <c r="F37" s="90" t="s">
        <v>4</v>
      </c>
      <c r="G37" s="92"/>
      <c r="H37" s="76" t="s">
        <v>37</v>
      </c>
      <c r="I37" s="77"/>
      <c r="J37" s="78" t="s">
        <v>5</v>
      </c>
      <c r="K37" s="78"/>
    </row>
    <row r="38" spans="1:11" ht="34.5" customHeight="1" x14ac:dyDescent="0.5">
      <c r="B38" s="122" t="s">
        <v>47</v>
      </c>
      <c r="C38" s="124">
        <f>'請求書（記入例）'!H38</f>
        <v>0</v>
      </c>
      <c r="D38" s="123" t="s">
        <v>48</v>
      </c>
      <c r="E38" s="65"/>
      <c r="F38" s="62"/>
      <c r="G38" s="28" t="s">
        <v>35</v>
      </c>
      <c r="H38" s="37">
        <f>'請求書（記入例）'!H38</f>
        <v>0</v>
      </c>
      <c r="I38" s="28" t="s">
        <v>2</v>
      </c>
      <c r="J38" s="31">
        <f>IFERROR(F38*H38,"")</f>
        <v>0</v>
      </c>
      <c r="K38" s="28" t="s">
        <v>34</v>
      </c>
    </row>
    <row r="39" spans="1:11" ht="35.1" customHeight="1" x14ac:dyDescent="0.5">
      <c r="B39" s="131" t="s">
        <v>47</v>
      </c>
      <c r="C39" s="129">
        <f>'請求書（記入例）'!H38</f>
        <v>0</v>
      </c>
      <c r="D39" s="128" t="s">
        <v>49</v>
      </c>
      <c r="E39" s="125"/>
      <c r="F39" s="95"/>
      <c r="G39" s="97" t="s">
        <v>35</v>
      </c>
      <c r="H39" s="63"/>
      <c r="I39" s="40" t="s">
        <v>2</v>
      </c>
      <c r="J39" s="93">
        <f>IFERROR(F39*H39,"")</f>
        <v>0</v>
      </c>
      <c r="K39" s="89" t="s">
        <v>34</v>
      </c>
    </row>
    <row r="40" spans="1:11" ht="21" customHeight="1" x14ac:dyDescent="0.5">
      <c r="B40" s="132"/>
      <c r="C40" s="130"/>
      <c r="D40" s="126"/>
      <c r="E40" s="127"/>
      <c r="F40" s="96"/>
      <c r="G40" s="98"/>
      <c r="H40" s="111" t="s">
        <v>29</v>
      </c>
      <c r="I40" s="112"/>
      <c r="J40" s="94"/>
      <c r="K40" s="89"/>
    </row>
    <row r="41" spans="1:11" ht="39" customHeight="1" x14ac:dyDescent="0.5">
      <c r="B41" s="18"/>
      <c r="C41" s="99" t="s">
        <v>7</v>
      </c>
      <c r="D41" s="100"/>
      <c r="E41" s="101"/>
      <c r="F41" s="35">
        <f>SUM(F38:F40)</f>
        <v>0</v>
      </c>
      <c r="G41" s="32" t="s">
        <v>35</v>
      </c>
      <c r="H41" s="74"/>
      <c r="I41" s="75"/>
      <c r="J41" s="33">
        <f>IFERROR(SUM(J38:J40),"")</f>
        <v>0</v>
      </c>
      <c r="K41" s="32" t="s">
        <v>34</v>
      </c>
    </row>
    <row r="42" spans="1:11" ht="24.6" x14ac:dyDescent="0.5">
      <c r="A42" s="2"/>
      <c r="B42" s="19" t="s">
        <v>26</v>
      </c>
      <c r="C42" s="3"/>
      <c r="D42" s="5"/>
      <c r="E42" s="5"/>
      <c r="F42" s="5"/>
      <c r="G42" s="5"/>
      <c r="H42" s="5"/>
      <c r="I42" s="5"/>
      <c r="J42" s="5"/>
      <c r="K42" s="5"/>
    </row>
    <row r="43" spans="1:11" ht="50.25" customHeight="1" x14ac:dyDescent="0.5">
      <c r="B43" s="17" t="s">
        <v>25</v>
      </c>
      <c r="C43" s="90" t="s">
        <v>6</v>
      </c>
      <c r="D43" s="91"/>
      <c r="E43" s="92"/>
      <c r="F43" s="90" t="s">
        <v>4</v>
      </c>
      <c r="G43" s="92"/>
      <c r="H43" s="76" t="s">
        <v>36</v>
      </c>
      <c r="I43" s="77"/>
      <c r="J43" s="78" t="s">
        <v>5</v>
      </c>
      <c r="K43" s="78"/>
    </row>
    <row r="44" spans="1:11" ht="34.5" customHeight="1" x14ac:dyDescent="0.5">
      <c r="B44" s="86">
        <f>'請求書（記入例）'!B44</f>
        <v>0</v>
      </c>
      <c r="C44" s="29"/>
      <c r="D44" s="30">
        <f>'請求書（記入例）'!D44</f>
        <v>0</v>
      </c>
      <c r="E44" s="27" t="s">
        <v>34</v>
      </c>
      <c r="F44" s="62"/>
      <c r="G44" s="28" t="s">
        <v>35</v>
      </c>
      <c r="H44" s="37" t="str">
        <f>IF(F44=0,"",$B$44-D44)</f>
        <v/>
      </c>
      <c r="I44" s="28" t="s">
        <v>2</v>
      </c>
      <c r="J44" s="31" t="str">
        <f>IFERROR(F44*H44,"")</f>
        <v/>
      </c>
      <c r="K44" s="28" t="s">
        <v>34</v>
      </c>
    </row>
    <row r="45" spans="1:11" ht="34.5" customHeight="1" x14ac:dyDescent="0.5">
      <c r="B45" s="87"/>
      <c r="C45" s="29"/>
      <c r="D45" s="30">
        <f>'請求書（記入例）'!D45</f>
        <v>0</v>
      </c>
      <c r="E45" s="27" t="s">
        <v>34</v>
      </c>
      <c r="F45" s="62"/>
      <c r="G45" s="28" t="s">
        <v>35</v>
      </c>
      <c r="H45" s="37" t="str">
        <f>IF(F45=0,"",$B$44-D45)</f>
        <v/>
      </c>
      <c r="I45" s="28" t="s">
        <v>2</v>
      </c>
      <c r="J45" s="31" t="str">
        <f>IFERROR(F45*H45,"")</f>
        <v/>
      </c>
      <c r="K45" s="28" t="s">
        <v>34</v>
      </c>
    </row>
    <row r="46" spans="1:11" ht="34.5" customHeight="1" x14ac:dyDescent="0.5">
      <c r="B46" s="88"/>
      <c r="C46" s="29"/>
      <c r="D46" s="30">
        <f>'請求書（記入例）'!D46</f>
        <v>0</v>
      </c>
      <c r="E46" s="27" t="s">
        <v>34</v>
      </c>
      <c r="F46" s="62"/>
      <c r="G46" s="28" t="s">
        <v>35</v>
      </c>
      <c r="H46" s="37" t="str">
        <f>IF(F46=0,"",$B$44-D46)</f>
        <v/>
      </c>
      <c r="I46" s="28" t="s">
        <v>2</v>
      </c>
      <c r="J46" s="31" t="str">
        <f>IFERROR(F46*H46,"")</f>
        <v/>
      </c>
      <c r="K46" s="28" t="s">
        <v>34</v>
      </c>
    </row>
    <row r="47" spans="1:11" ht="39" customHeight="1" x14ac:dyDescent="0.5">
      <c r="B47" s="18"/>
      <c r="C47" s="99" t="s">
        <v>7</v>
      </c>
      <c r="D47" s="100"/>
      <c r="E47" s="101"/>
      <c r="F47" s="35">
        <f>SUM(F44:F46)</f>
        <v>0</v>
      </c>
      <c r="G47" s="32" t="s">
        <v>35</v>
      </c>
      <c r="H47" s="74"/>
      <c r="I47" s="75"/>
      <c r="J47" s="33">
        <f>IFERROR(SUM(J44:J46),"")</f>
        <v>0</v>
      </c>
      <c r="K47" s="32" t="s">
        <v>34</v>
      </c>
    </row>
    <row r="48" spans="1:11" ht="24.6" x14ac:dyDescent="0.5">
      <c r="A48" s="2"/>
      <c r="B48" s="44" t="s">
        <v>40</v>
      </c>
      <c r="C48" s="45"/>
      <c r="D48" s="46"/>
      <c r="E48" s="46"/>
      <c r="F48" s="46"/>
      <c r="G48" s="46"/>
      <c r="H48" s="46"/>
      <c r="I48" s="46"/>
      <c r="J48" s="46"/>
      <c r="K48" s="46"/>
    </row>
    <row r="49" spans="1:11" ht="50.25" customHeight="1" x14ac:dyDescent="0.5">
      <c r="A49" s="2"/>
      <c r="B49" s="47" t="s">
        <v>27</v>
      </c>
      <c r="C49" s="79" t="s">
        <v>6</v>
      </c>
      <c r="D49" s="80"/>
      <c r="E49" s="81"/>
      <c r="F49" s="79" t="s">
        <v>4</v>
      </c>
      <c r="G49" s="81"/>
      <c r="H49" s="82" t="s">
        <v>42</v>
      </c>
      <c r="I49" s="83"/>
      <c r="J49" s="84" t="s">
        <v>5</v>
      </c>
      <c r="K49" s="84"/>
    </row>
    <row r="50" spans="1:11" ht="35.1" customHeight="1" x14ac:dyDescent="0.5">
      <c r="A50" s="2"/>
      <c r="B50" s="71">
        <f>'請求書（記入例）'!B50</f>
        <v>7710</v>
      </c>
      <c r="C50" s="30"/>
      <c r="D50" s="30">
        <f>'請求書（記入例）'!D50</f>
        <v>2300</v>
      </c>
      <c r="E50" s="48" t="s">
        <v>2</v>
      </c>
      <c r="F50" s="64"/>
      <c r="G50" s="50" t="s">
        <v>35</v>
      </c>
      <c r="H50" s="51" t="str">
        <f>IF(F50=0,"",$B$50-D50)</f>
        <v/>
      </c>
      <c r="I50" s="50" t="s">
        <v>2</v>
      </c>
      <c r="J50" s="52" t="str">
        <f t="shared" ref="J50:J58" si="1">IFERROR(F50*H50,"")</f>
        <v/>
      </c>
      <c r="K50" s="50" t="s">
        <v>2</v>
      </c>
    </row>
    <row r="51" spans="1:11" ht="35.1" customHeight="1" x14ac:dyDescent="0.5">
      <c r="A51" s="2"/>
      <c r="B51" s="72"/>
      <c r="C51" s="30"/>
      <c r="D51" s="30">
        <f>'請求書（記入例）'!D51</f>
        <v>800</v>
      </c>
      <c r="E51" s="48" t="s">
        <v>2</v>
      </c>
      <c r="F51" s="64"/>
      <c r="G51" s="50" t="s">
        <v>35</v>
      </c>
      <c r="H51" s="51" t="str">
        <f>IF(F51=0,"",$B$50-D51)</f>
        <v/>
      </c>
      <c r="I51" s="50" t="s">
        <v>2</v>
      </c>
      <c r="J51" s="52" t="str">
        <f t="shared" si="1"/>
        <v/>
      </c>
      <c r="K51" s="50" t="s">
        <v>2</v>
      </c>
    </row>
    <row r="52" spans="1:11" ht="35.1" customHeight="1" x14ac:dyDescent="0.5">
      <c r="A52" s="2"/>
      <c r="B52" s="72"/>
      <c r="C52" s="30"/>
      <c r="D52" s="30">
        <f>'請求書（記入例）'!D52</f>
        <v>0</v>
      </c>
      <c r="E52" s="48" t="s">
        <v>2</v>
      </c>
      <c r="F52" s="64"/>
      <c r="G52" s="50" t="s">
        <v>35</v>
      </c>
      <c r="H52" s="51" t="str">
        <f>IF(F52=0,"",$B$50-D52)</f>
        <v/>
      </c>
      <c r="I52" s="50" t="s">
        <v>2</v>
      </c>
      <c r="J52" s="52" t="str">
        <f t="shared" si="1"/>
        <v/>
      </c>
      <c r="K52" s="50" t="s">
        <v>2</v>
      </c>
    </row>
    <row r="53" spans="1:11" ht="35.1" customHeight="1" x14ac:dyDescent="0.5">
      <c r="A53" s="2"/>
      <c r="B53" s="71">
        <f>'請求書（記入例）'!B53</f>
        <v>20910</v>
      </c>
      <c r="C53" s="71" t="s">
        <v>43</v>
      </c>
      <c r="D53" s="30">
        <f>'請求書（記入例）'!D53</f>
        <v>6300</v>
      </c>
      <c r="E53" s="48" t="s">
        <v>2</v>
      </c>
      <c r="F53" s="64"/>
      <c r="G53" s="50" t="s">
        <v>35</v>
      </c>
      <c r="H53" s="51" t="str">
        <f t="shared" ref="H53:H58" si="2">IF(F53=0,"",$B$53-D53)</f>
        <v/>
      </c>
      <c r="I53" s="50" t="s">
        <v>2</v>
      </c>
      <c r="J53" s="52" t="str">
        <f t="shared" si="1"/>
        <v/>
      </c>
      <c r="K53" s="50" t="s">
        <v>2</v>
      </c>
    </row>
    <row r="54" spans="1:11" ht="35.1" customHeight="1" x14ac:dyDescent="0.5">
      <c r="A54" s="2"/>
      <c r="B54" s="72"/>
      <c r="C54" s="72"/>
      <c r="D54" s="30">
        <f>'請求書（記入例）'!D54</f>
        <v>2100</v>
      </c>
      <c r="E54" s="48" t="s">
        <v>2</v>
      </c>
      <c r="F54" s="64"/>
      <c r="G54" s="50" t="s">
        <v>35</v>
      </c>
      <c r="H54" s="51" t="str">
        <f t="shared" si="2"/>
        <v/>
      </c>
      <c r="I54" s="50" t="s">
        <v>2</v>
      </c>
      <c r="J54" s="52" t="str">
        <f t="shared" si="1"/>
        <v/>
      </c>
      <c r="K54" s="50" t="s">
        <v>2</v>
      </c>
    </row>
    <row r="55" spans="1:11" ht="35.1" customHeight="1" x14ac:dyDescent="0.5">
      <c r="A55" s="2"/>
      <c r="B55" s="72"/>
      <c r="C55" s="72"/>
      <c r="D55" s="30">
        <f>'請求書（記入例）'!D55</f>
        <v>0</v>
      </c>
      <c r="E55" s="48" t="s">
        <v>2</v>
      </c>
      <c r="F55" s="64"/>
      <c r="G55" s="50" t="s">
        <v>35</v>
      </c>
      <c r="H55" s="51" t="str">
        <f t="shared" si="2"/>
        <v/>
      </c>
      <c r="I55" s="50" t="s">
        <v>2</v>
      </c>
      <c r="J55" s="52" t="str">
        <f t="shared" si="1"/>
        <v/>
      </c>
      <c r="K55" s="50" t="s">
        <v>2</v>
      </c>
    </row>
    <row r="56" spans="1:11" ht="35.1" customHeight="1" x14ac:dyDescent="0.5">
      <c r="A56" s="2"/>
      <c r="B56" s="72"/>
      <c r="C56" s="71" t="s">
        <v>41</v>
      </c>
      <c r="D56" s="30">
        <f>'請求書（記入例）'!D56</f>
        <v>6300</v>
      </c>
      <c r="E56" s="48" t="s">
        <v>2</v>
      </c>
      <c r="F56" s="64"/>
      <c r="G56" s="50" t="s">
        <v>35</v>
      </c>
      <c r="H56" s="51" t="str">
        <f t="shared" si="2"/>
        <v/>
      </c>
      <c r="I56" s="50" t="s">
        <v>2</v>
      </c>
      <c r="J56" s="52" t="str">
        <f t="shared" si="1"/>
        <v/>
      </c>
      <c r="K56" s="50" t="s">
        <v>2</v>
      </c>
    </row>
    <row r="57" spans="1:11" ht="35.1" customHeight="1" x14ac:dyDescent="0.5">
      <c r="A57" s="2"/>
      <c r="B57" s="72"/>
      <c r="C57" s="72"/>
      <c r="D57" s="30">
        <f>'請求書（記入例）'!D57</f>
        <v>2100</v>
      </c>
      <c r="E57" s="48" t="s">
        <v>2</v>
      </c>
      <c r="F57" s="64"/>
      <c r="G57" s="50" t="s">
        <v>35</v>
      </c>
      <c r="H57" s="51" t="str">
        <f t="shared" si="2"/>
        <v/>
      </c>
      <c r="I57" s="50" t="s">
        <v>2</v>
      </c>
      <c r="J57" s="52" t="str">
        <f t="shared" si="1"/>
        <v/>
      </c>
      <c r="K57" s="50" t="s">
        <v>2</v>
      </c>
    </row>
    <row r="58" spans="1:11" ht="35.1" customHeight="1" x14ac:dyDescent="0.5">
      <c r="A58" s="2"/>
      <c r="B58" s="73"/>
      <c r="C58" s="72"/>
      <c r="D58" s="30">
        <f>'請求書（記入例）'!D58</f>
        <v>0</v>
      </c>
      <c r="E58" s="48" t="s">
        <v>2</v>
      </c>
      <c r="F58" s="64"/>
      <c r="G58" s="50" t="s">
        <v>35</v>
      </c>
      <c r="H58" s="51" t="str">
        <f t="shared" si="2"/>
        <v/>
      </c>
      <c r="I58" s="50" t="s">
        <v>2</v>
      </c>
      <c r="J58" s="52" t="str">
        <f t="shared" si="1"/>
        <v/>
      </c>
      <c r="K58" s="50" t="s">
        <v>2</v>
      </c>
    </row>
    <row r="59" spans="1:11" ht="39" customHeight="1" x14ac:dyDescent="0.5">
      <c r="A59" s="2"/>
      <c r="B59" s="54"/>
      <c r="C59" s="66" t="s">
        <v>7</v>
      </c>
      <c r="D59" s="67"/>
      <c r="E59" s="68"/>
      <c r="F59" s="55">
        <f>SUM(F50:F58)</f>
        <v>0</v>
      </c>
      <c r="G59" s="56" t="s">
        <v>35</v>
      </c>
      <c r="H59" s="69"/>
      <c r="I59" s="70"/>
      <c r="J59" s="57">
        <f>IFERROR(SUM(J50:J58),"")</f>
        <v>0</v>
      </c>
      <c r="K59" s="56" t="s">
        <v>2</v>
      </c>
    </row>
    <row r="60" spans="1:11" ht="15" customHeight="1" x14ac:dyDescent="0.5">
      <c r="A60" s="2"/>
      <c r="B60" s="2"/>
      <c r="C60" s="2"/>
      <c r="D60" s="2"/>
      <c r="E60" s="2"/>
      <c r="F60" s="2"/>
      <c r="G60" s="2"/>
      <c r="H60" s="2"/>
      <c r="I60" s="2"/>
      <c r="J60" s="2"/>
      <c r="K60" s="2"/>
    </row>
    <row r="61" spans="1:11" ht="37.200000000000003" customHeight="1" x14ac:dyDescent="0.5">
      <c r="A61" s="2"/>
      <c r="B61" s="2"/>
      <c r="C61" s="23" t="s">
        <v>8</v>
      </c>
      <c r="D61" s="85"/>
      <c r="E61" s="85"/>
      <c r="F61" s="85"/>
      <c r="G61" s="85"/>
      <c r="H61" s="85"/>
      <c r="I61" s="2"/>
      <c r="J61" s="2"/>
      <c r="K61" s="2"/>
    </row>
    <row r="62" spans="1:11" ht="15" customHeight="1" x14ac:dyDescent="0.5">
      <c r="A62" s="2"/>
      <c r="B62" s="2"/>
      <c r="C62" s="7"/>
      <c r="D62" s="8"/>
      <c r="E62" s="8"/>
      <c r="F62" s="8"/>
      <c r="G62" s="8"/>
      <c r="H62" s="8"/>
      <c r="I62" s="2"/>
      <c r="J62" s="2"/>
      <c r="K62" s="2"/>
    </row>
    <row r="63" spans="1:11" ht="37.200000000000003" customHeight="1" x14ac:dyDescent="0.5">
      <c r="A63" s="2"/>
      <c r="B63" s="2"/>
      <c r="C63" s="24" t="s">
        <v>9</v>
      </c>
      <c r="D63" s="85"/>
      <c r="E63" s="85"/>
      <c r="F63" s="85"/>
      <c r="G63" s="85"/>
      <c r="H63" s="85"/>
      <c r="I63" s="2"/>
      <c r="J63" s="2"/>
      <c r="K63" s="2"/>
    </row>
    <row r="64" spans="1:11" ht="15" customHeight="1" x14ac:dyDescent="0.5">
      <c r="A64" s="2"/>
      <c r="B64" s="2"/>
      <c r="C64" s="7"/>
      <c r="D64" s="8"/>
      <c r="E64" s="8"/>
      <c r="F64" s="8"/>
      <c r="G64" s="8"/>
      <c r="H64" s="8"/>
      <c r="I64" s="2"/>
      <c r="J64" s="2"/>
      <c r="K64" s="2"/>
    </row>
    <row r="65" spans="1:11" ht="37.200000000000003" customHeight="1" x14ac:dyDescent="0.5">
      <c r="A65" s="2"/>
      <c r="B65" s="2"/>
      <c r="C65" s="24" t="s">
        <v>10</v>
      </c>
      <c r="D65" s="85"/>
      <c r="E65" s="85"/>
      <c r="F65" s="85"/>
      <c r="G65" s="85"/>
      <c r="H65" s="85"/>
      <c r="I65" s="25"/>
      <c r="J65" s="41" t="s">
        <v>11</v>
      </c>
      <c r="K65" s="25"/>
    </row>
    <row r="66" spans="1:11" ht="19.2" x14ac:dyDescent="0.5">
      <c r="A66" s="2"/>
      <c r="B66" s="2"/>
      <c r="C66" s="2"/>
      <c r="D66" s="2"/>
      <c r="E66" s="2"/>
      <c r="F66" s="2"/>
      <c r="G66" s="2"/>
      <c r="H66" s="2"/>
      <c r="I66" s="8"/>
      <c r="J66" s="8" t="s">
        <v>33</v>
      </c>
      <c r="K66" s="8"/>
    </row>
    <row r="67" spans="1:11" x14ac:dyDescent="0.5">
      <c r="A67" s="2"/>
      <c r="B67" s="2"/>
      <c r="C67" s="2"/>
      <c r="D67" s="2"/>
      <c r="E67" s="2"/>
      <c r="F67" s="2"/>
      <c r="G67" s="2"/>
      <c r="H67" s="2"/>
      <c r="I67" s="2"/>
      <c r="J67" s="2"/>
      <c r="K67" s="2"/>
    </row>
    <row r="68" spans="1:11" x14ac:dyDescent="0.5">
      <c r="A68" s="2"/>
      <c r="B68" s="2"/>
      <c r="C68" s="2"/>
      <c r="D68" s="2"/>
      <c r="E68" s="2"/>
      <c r="F68" s="2"/>
      <c r="G68" s="2"/>
      <c r="H68" s="2"/>
      <c r="I68" s="2"/>
      <c r="J68" s="2"/>
      <c r="K68" s="2"/>
    </row>
    <row r="69" spans="1:11" x14ac:dyDescent="0.5">
      <c r="A69" s="2"/>
      <c r="K69" s="2"/>
    </row>
    <row r="70" spans="1:11" x14ac:dyDescent="0.5">
      <c r="K70" s="2"/>
    </row>
  </sheetData>
  <sheetProtection sheet="1" objects="1" scenarios="1" selectLockedCells="1"/>
  <mergeCells count="63">
    <mergeCell ref="B39:B40"/>
    <mergeCell ref="I3:J3"/>
    <mergeCell ref="C35:E35"/>
    <mergeCell ref="C23:E23"/>
    <mergeCell ref="H19:I19"/>
    <mergeCell ref="H25:I25"/>
    <mergeCell ref="C32:C34"/>
    <mergeCell ref="H23:I23"/>
    <mergeCell ref="B4:J4"/>
    <mergeCell ref="D7:H7"/>
    <mergeCell ref="B20:B22"/>
    <mergeCell ref="C26:C28"/>
    <mergeCell ref="C29:C31"/>
    <mergeCell ref="J25:K25"/>
    <mergeCell ref="J13:K13"/>
    <mergeCell ref="B26:B28"/>
    <mergeCell ref="B29:B31"/>
    <mergeCell ref="C13:E13"/>
    <mergeCell ref="F13:G13"/>
    <mergeCell ref="H17:I17"/>
    <mergeCell ref="H47:I47"/>
    <mergeCell ref="D61:H61"/>
    <mergeCell ref="C17:E17"/>
    <mergeCell ref="H13:I13"/>
    <mergeCell ref="B37:E37"/>
    <mergeCell ref="C47:E47"/>
    <mergeCell ref="F43:G43"/>
    <mergeCell ref="H40:I40"/>
    <mergeCell ref="B32:B34"/>
    <mergeCell ref="H35:I35"/>
    <mergeCell ref="C41:E41"/>
    <mergeCell ref="D65:H65"/>
    <mergeCell ref="B44:B46"/>
    <mergeCell ref="B14:B16"/>
    <mergeCell ref="D63:H63"/>
    <mergeCell ref="K39:K40"/>
    <mergeCell ref="C19:E19"/>
    <mergeCell ref="F19:G19"/>
    <mergeCell ref="J19:K19"/>
    <mergeCell ref="C25:E25"/>
    <mergeCell ref="F25:G25"/>
    <mergeCell ref="F37:G37"/>
    <mergeCell ref="J39:J40"/>
    <mergeCell ref="F39:F40"/>
    <mergeCell ref="G39:G40"/>
    <mergeCell ref="H37:I37"/>
    <mergeCell ref="C43:E43"/>
    <mergeCell ref="H41:I41"/>
    <mergeCell ref="H43:I43"/>
    <mergeCell ref="J43:K43"/>
    <mergeCell ref="J37:K37"/>
    <mergeCell ref="C49:E49"/>
    <mergeCell ref="F49:G49"/>
    <mergeCell ref="H49:I49"/>
    <mergeCell ref="J49:K49"/>
    <mergeCell ref="D39:E40"/>
    <mergeCell ref="C39:C40"/>
    <mergeCell ref="C59:E59"/>
    <mergeCell ref="H59:I59"/>
    <mergeCell ref="B53:B58"/>
    <mergeCell ref="B50:B52"/>
    <mergeCell ref="C53:C55"/>
    <mergeCell ref="C56:C58"/>
  </mergeCells>
  <phoneticPr fontId="2"/>
  <conditionalFormatting sqref="B17">
    <cfRule type="cellIs" dxfId="20" priority="25" operator="equal">
      <formula>0</formula>
    </cfRule>
  </conditionalFormatting>
  <conditionalFormatting sqref="B23">
    <cfRule type="cellIs" dxfId="19" priority="34" operator="equal">
      <formula>0</formula>
    </cfRule>
  </conditionalFormatting>
  <conditionalFormatting sqref="B35">
    <cfRule type="cellIs" dxfId="18" priority="31" operator="equal">
      <formula>0</formula>
    </cfRule>
  </conditionalFormatting>
  <conditionalFormatting sqref="B41">
    <cfRule type="cellIs" dxfId="17" priority="22" operator="equal">
      <formula>0</formula>
    </cfRule>
  </conditionalFormatting>
  <conditionalFormatting sqref="B47">
    <cfRule type="cellIs" dxfId="16" priority="28" operator="equal">
      <formula>0</formula>
    </cfRule>
  </conditionalFormatting>
  <conditionalFormatting sqref="B59">
    <cfRule type="cellIs" dxfId="15" priority="8" operator="equal">
      <formula>0</formula>
    </cfRule>
  </conditionalFormatting>
  <conditionalFormatting sqref="D7:E7">
    <cfRule type="cellIs" dxfId="14" priority="38" operator="equal">
      <formula>0</formula>
    </cfRule>
  </conditionalFormatting>
  <conditionalFormatting sqref="F17:H17">
    <cfRule type="cellIs" dxfId="13" priority="18" operator="equal">
      <formula>0</formula>
    </cfRule>
  </conditionalFormatting>
  <conditionalFormatting sqref="F23:H23">
    <cfRule type="cellIs" dxfId="12" priority="9" operator="equal">
      <formula>0</formula>
    </cfRule>
  </conditionalFormatting>
  <conditionalFormatting sqref="F35:H35">
    <cfRule type="cellIs" dxfId="11" priority="10" operator="equal">
      <formula>0</formula>
    </cfRule>
  </conditionalFormatting>
  <conditionalFormatting sqref="F41:H41">
    <cfRule type="cellIs" dxfId="10" priority="11" operator="equal">
      <formula>0</formula>
    </cfRule>
  </conditionalFormatting>
  <conditionalFormatting sqref="F47:H47">
    <cfRule type="cellIs" dxfId="9" priority="12" operator="equal">
      <formula>0</formula>
    </cfRule>
  </conditionalFormatting>
  <conditionalFormatting sqref="F59:H59">
    <cfRule type="cellIs" dxfId="8" priority="6" operator="equal">
      <formula>0</formula>
    </cfRule>
  </conditionalFormatting>
  <conditionalFormatting sqref="I14:I16 I20:I22 I26:I34 I44:I46">
    <cfRule type="cellIs" dxfId="7" priority="15" operator="equal">
      <formula>0</formula>
    </cfRule>
  </conditionalFormatting>
  <conditionalFormatting sqref="I50:I58">
    <cfRule type="cellIs" dxfId="6" priority="7" operator="equal">
      <formula>0</formula>
    </cfRule>
  </conditionalFormatting>
  <conditionalFormatting sqref="I38:K39">
    <cfRule type="cellIs" dxfId="5" priority="16" operator="equal">
      <formula>0</formula>
    </cfRule>
  </conditionalFormatting>
  <conditionalFormatting sqref="J14:K17 J20:K23 J26:K35 J40:J41 J44:K47 J50:K59">
    <cfRule type="cellIs" dxfId="4" priority="17" operator="equal">
      <formula>0</formula>
    </cfRule>
  </conditionalFormatting>
  <conditionalFormatting sqref="K41">
    <cfRule type="cellIs" dxfId="3" priority="23" operator="equal">
      <formula>0</formula>
    </cfRule>
  </conditionalFormatting>
  <conditionalFormatting sqref="B20:B22">
    <cfRule type="cellIs" dxfId="2" priority="3" operator="equal">
      <formula>0</formula>
    </cfRule>
  </conditionalFormatting>
  <conditionalFormatting sqref="B20:B22 B26:B34 B44:B46 H38">
    <cfRule type="cellIs" dxfId="1" priority="2" operator="equal">
      <formula>0</formula>
    </cfRule>
  </conditionalFormatting>
  <conditionalFormatting sqref="B20:B22 B26:B34 C38:C40 H38">
    <cfRule type="cellIs" dxfId="0" priority="1" operator="equal">
      <formula>0</formula>
    </cfRule>
  </conditionalFormatting>
  <printOptions horizontalCentered="1"/>
  <pageMargins left="0.19685039370078741" right="0.19685039370078741" top="0.55118110236220474" bottom="0.15748031496062992" header="0" footer="0"/>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A1111-93AA-46D4-A18C-910346C9577E}">
  <sheetPr>
    <pageSetUpPr fitToPage="1"/>
  </sheetPr>
  <dimension ref="A1:L70"/>
  <sheetViews>
    <sheetView showGridLines="0" view="pageBreakPreview" zoomScale="40" zoomScaleNormal="40" zoomScaleSheetLayoutView="40" workbookViewId="0">
      <selection activeCell="B23" sqref="B23"/>
    </sheetView>
  </sheetViews>
  <sheetFormatPr defaultColWidth="8.81640625" defaultRowHeight="13.2" x14ac:dyDescent="0.5"/>
  <cols>
    <col min="1" max="1" width="8.81640625" style="1"/>
    <col min="2" max="2" width="35.81640625" style="1" customWidth="1"/>
    <col min="3" max="3" width="19" style="1" customWidth="1"/>
    <col min="4" max="4" width="35.81640625" style="1" customWidth="1"/>
    <col min="5" max="5" width="5.81640625" style="1" customWidth="1"/>
    <col min="6" max="6" width="24.6328125" style="1" customWidth="1"/>
    <col min="7" max="7" width="5.81640625" style="1" customWidth="1"/>
    <col min="8" max="8" width="35.81640625" style="1" customWidth="1"/>
    <col min="9" max="9" width="5.81640625" style="1" customWidth="1"/>
    <col min="10" max="10" width="35.81640625" style="1" customWidth="1"/>
    <col min="11" max="11" width="5.81640625" style="1" customWidth="1"/>
    <col min="12" max="12" width="9.453125" style="1" bestFit="1" customWidth="1"/>
    <col min="13" max="16384" width="8.81640625" style="1"/>
  </cols>
  <sheetData>
    <row r="1" spans="1:12" x14ac:dyDescent="0.5">
      <c r="A1" s="2"/>
    </row>
    <row r="2" spans="1:12" ht="21" x14ac:dyDescent="0.5">
      <c r="A2" s="2"/>
      <c r="B2" s="5" t="s">
        <v>39</v>
      </c>
      <c r="C2" s="2"/>
      <c r="D2" s="2"/>
      <c r="E2" s="2"/>
      <c r="F2" s="2"/>
      <c r="G2" s="2"/>
      <c r="H2" s="2"/>
      <c r="I2" s="2"/>
      <c r="J2" s="2"/>
      <c r="K2" s="2"/>
      <c r="L2" s="2"/>
    </row>
    <row r="3" spans="1:12" ht="30.6" customHeight="1" x14ac:dyDescent="0.5">
      <c r="A3" s="2"/>
      <c r="B3" s="2"/>
      <c r="C3" s="2"/>
      <c r="D3" s="2"/>
      <c r="E3" s="2"/>
      <c r="F3" s="2"/>
      <c r="G3" s="2"/>
      <c r="H3" s="4" t="s">
        <v>19</v>
      </c>
      <c r="I3" s="121" t="s">
        <v>44</v>
      </c>
      <c r="J3" s="121"/>
      <c r="K3" s="26"/>
      <c r="L3" s="2"/>
    </row>
    <row r="4" spans="1:12" ht="29.4" x14ac:dyDescent="0.5">
      <c r="A4" s="2"/>
      <c r="B4" s="116" t="s">
        <v>32</v>
      </c>
      <c r="C4" s="116"/>
      <c r="D4" s="116"/>
      <c r="E4" s="116"/>
      <c r="F4" s="116"/>
      <c r="G4" s="116"/>
      <c r="H4" s="116"/>
      <c r="I4" s="116"/>
      <c r="J4" s="116"/>
      <c r="K4" s="26"/>
      <c r="L4" s="2"/>
    </row>
    <row r="5" spans="1:12" ht="23.4" x14ac:dyDescent="0.5">
      <c r="A5" s="2"/>
      <c r="B5" s="12" t="s">
        <v>0</v>
      </c>
      <c r="C5" s="2"/>
      <c r="D5" s="2"/>
      <c r="E5" s="2"/>
      <c r="F5" s="2"/>
      <c r="G5" s="2"/>
      <c r="H5" s="2"/>
      <c r="I5" s="2"/>
      <c r="J5" s="2"/>
      <c r="K5" s="2"/>
      <c r="L5" s="2"/>
    </row>
    <row r="6" spans="1:12" ht="15" customHeight="1" x14ac:dyDescent="0.5">
      <c r="A6" s="2"/>
      <c r="B6" s="2"/>
      <c r="C6" s="2"/>
      <c r="D6" s="2"/>
      <c r="E6" s="2"/>
      <c r="F6" s="2"/>
      <c r="G6" s="2"/>
      <c r="H6" s="2"/>
      <c r="I6" s="2"/>
      <c r="J6" s="2"/>
      <c r="K6" s="2"/>
      <c r="L6" s="2"/>
    </row>
    <row r="7" spans="1:12" s="3" customFormat="1" ht="30" customHeight="1" x14ac:dyDescent="0.5">
      <c r="A7" s="2"/>
      <c r="C7" s="4" t="s">
        <v>1</v>
      </c>
      <c r="D7" s="117">
        <f>J23+J35+J41+J47+J17+J59</f>
        <v>62130</v>
      </c>
      <c r="E7" s="117"/>
      <c r="F7" s="117"/>
      <c r="G7" s="117"/>
      <c r="H7" s="117"/>
      <c r="I7" s="5"/>
      <c r="J7" s="5" t="s">
        <v>2</v>
      </c>
      <c r="K7" s="5"/>
      <c r="L7" s="2"/>
    </row>
    <row r="8" spans="1:12" ht="15" customHeight="1" x14ac:dyDescent="0.5">
      <c r="A8" s="2"/>
      <c r="B8" s="2"/>
      <c r="C8" s="2"/>
      <c r="D8" s="2"/>
      <c r="E8" s="2"/>
      <c r="F8" s="2"/>
      <c r="G8" s="2"/>
      <c r="H8" s="2"/>
      <c r="I8" s="5"/>
      <c r="J8" s="2"/>
      <c r="K8" s="5"/>
      <c r="L8" s="2"/>
    </row>
    <row r="9" spans="1:12" ht="28.2" customHeight="1" x14ac:dyDescent="0.5">
      <c r="A9" s="2"/>
      <c r="B9" s="13"/>
      <c r="C9" s="14"/>
      <c r="D9" s="20" t="s">
        <v>20</v>
      </c>
      <c r="E9" s="43"/>
      <c r="F9" s="21" t="s">
        <v>31</v>
      </c>
      <c r="I9" s="5"/>
      <c r="J9" s="16"/>
      <c r="K9" s="5"/>
      <c r="L9" s="2"/>
    </row>
    <row r="10" spans="1:12" ht="12.75" customHeight="1" x14ac:dyDescent="0.5">
      <c r="A10" s="2"/>
      <c r="B10" s="15"/>
      <c r="D10" s="2"/>
      <c r="E10" s="2"/>
      <c r="F10" s="2"/>
      <c r="G10" s="2"/>
      <c r="H10" s="2"/>
      <c r="I10" s="5"/>
      <c r="J10" s="6"/>
      <c r="K10" s="5"/>
      <c r="L10" s="2"/>
    </row>
    <row r="11" spans="1:12" ht="19.8" x14ac:dyDescent="0.5">
      <c r="A11" s="2"/>
      <c r="B11" s="22" t="s">
        <v>3</v>
      </c>
      <c r="C11" s="11"/>
      <c r="D11" s="2"/>
      <c r="E11" s="2"/>
      <c r="F11" s="2"/>
      <c r="G11" s="2"/>
      <c r="H11" s="2"/>
      <c r="I11" s="2"/>
      <c r="J11" s="2"/>
      <c r="K11" s="2"/>
      <c r="L11" s="2"/>
    </row>
    <row r="12" spans="1:12" ht="24.6" x14ac:dyDescent="0.5">
      <c r="A12" s="2"/>
      <c r="B12" s="19" t="s">
        <v>38</v>
      </c>
      <c r="C12" s="3"/>
      <c r="D12" s="5"/>
      <c r="E12" s="5"/>
      <c r="F12" s="5"/>
      <c r="G12" s="5"/>
      <c r="H12" s="5"/>
      <c r="I12" s="5"/>
      <c r="J12" s="5"/>
      <c r="K12" s="5"/>
      <c r="L12" s="2"/>
    </row>
    <row r="13" spans="1:12" ht="50.25" customHeight="1" x14ac:dyDescent="0.5">
      <c r="B13" s="17" t="s">
        <v>25</v>
      </c>
      <c r="C13" s="90" t="s">
        <v>6</v>
      </c>
      <c r="D13" s="91"/>
      <c r="E13" s="92"/>
      <c r="F13" s="90" t="s">
        <v>4</v>
      </c>
      <c r="G13" s="92"/>
      <c r="H13" s="76" t="s">
        <v>36</v>
      </c>
      <c r="I13" s="77"/>
      <c r="J13" s="78" t="s">
        <v>5</v>
      </c>
      <c r="K13" s="78"/>
    </row>
    <row r="14" spans="1:12" ht="35.1" customHeight="1" x14ac:dyDescent="0.5">
      <c r="B14" s="86">
        <v>10680</v>
      </c>
      <c r="C14" s="29"/>
      <c r="D14" s="30">
        <v>3200</v>
      </c>
      <c r="E14" s="27" t="s">
        <v>2</v>
      </c>
      <c r="F14" s="36">
        <v>1</v>
      </c>
      <c r="G14" s="28" t="s">
        <v>35</v>
      </c>
      <c r="H14" s="51">
        <f>IF(F14=0,"",$B$14-D14)</f>
        <v>7480</v>
      </c>
      <c r="I14" s="28" t="s">
        <v>2</v>
      </c>
      <c r="J14" s="37">
        <f>IFERROR(F14*H14,"")</f>
        <v>7480</v>
      </c>
      <c r="K14" s="28" t="s">
        <v>2</v>
      </c>
    </row>
    <row r="15" spans="1:12" ht="35.1" customHeight="1" x14ac:dyDescent="0.5">
      <c r="B15" s="87"/>
      <c r="C15" s="29"/>
      <c r="D15" s="30">
        <v>1100</v>
      </c>
      <c r="E15" s="27" t="s">
        <v>2</v>
      </c>
      <c r="F15" s="36"/>
      <c r="G15" s="28" t="s">
        <v>35</v>
      </c>
      <c r="H15" s="51" t="str">
        <f>IF(F15=0,"",$B$14-D15)</f>
        <v/>
      </c>
      <c r="I15" s="28" t="s">
        <v>2</v>
      </c>
      <c r="J15" s="37" t="str">
        <f>IFERROR(F15*H15,"")</f>
        <v/>
      </c>
      <c r="K15" s="28" t="s">
        <v>2</v>
      </c>
    </row>
    <row r="16" spans="1:12" ht="35.1" customHeight="1" x14ac:dyDescent="0.5">
      <c r="B16" s="88"/>
      <c r="C16" s="29"/>
      <c r="D16" s="30">
        <v>0</v>
      </c>
      <c r="E16" s="27" t="s">
        <v>2</v>
      </c>
      <c r="F16" s="36"/>
      <c r="G16" s="28" t="s">
        <v>35</v>
      </c>
      <c r="H16" s="51" t="str">
        <f>IF(F16=0,"",$B$14-D16)</f>
        <v/>
      </c>
      <c r="I16" s="28" t="s">
        <v>2</v>
      </c>
      <c r="J16" s="37" t="str">
        <f>IFERROR(F16*H16,"")</f>
        <v/>
      </c>
      <c r="K16" s="28" t="s">
        <v>2</v>
      </c>
    </row>
    <row r="17" spans="1:11" ht="39" customHeight="1" x14ac:dyDescent="0.5">
      <c r="B17" s="18"/>
      <c r="C17" s="99" t="s">
        <v>7</v>
      </c>
      <c r="D17" s="100"/>
      <c r="E17" s="101"/>
      <c r="F17" s="38">
        <f>SUM(F14:F16)</f>
        <v>1</v>
      </c>
      <c r="G17" s="32" t="s">
        <v>35</v>
      </c>
      <c r="H17" s="74"/>
      <c r="I17" s="75"/>
      <c r="J17" s="39">
        <f>IFERROR(SUM(J14:J16),"")</f>
        <v>7480</v>
      </c>
      <c r="K17" s="32" t="s">
        <v>2</v>
      </c>
    </row>
    <row r="18" spans="1:11" ht="24.6" x14ac:dyDescent="0.5">
      <c r="A18" s="2"/>
      <c r="B18" s="19" t="s">
        <v>22</v>
      </c>
      <c r="C18" s="3"/>
      <c r="D18" s="5"/>
      <c r="E18" s="5"/>
      <c r="F18" s="5"/>
      <c r="G18" s="5"/>
      <c r="H18" s="5"/>
      <c r="I18" s="5"/>
      <c r="J18" s="5"/>
      <c r="K18" s="5"/>
    </row>
    <row r="19" spans="1:11" ht="50.25" customHeight="1" x14ac:dyDescent="0.5">
      <c r="B19" s="17" t="s">
        <v>25</v>
      </c>
      <c r="C19" s="90" t="s">
        <v>6</v>
      </c>
      <c r="D19" s="91"/>
      <c r="E19" s="92"/>
      <c r="F19" s="90" t="s">
        <v>4</v>
      </c>
      <c r="G19" s="92"/>
      <c r="H19" s="76" t="s">
        <v>36</v>
      </c>
      <c r="I19" s="77"/>
      <c r="J19" s="78" t="s">
        <v>5</v>
      </c>
      <c r="K19" s="78"/>
    </row>
    <row r="20" spans="1:11" ht="35.1" customHeight="1" x14ac:dyDescent="0.5">
      <c r="B20" s="86"/>
      <c r="C20" s="29"/>
      <c r="D20" s="30"/>
      <c r="E20" s="27" t="s">
        <v>2</v>
      </c>
      <c r="F20" s="34"/>
      <c r="G20" s="28" t="s">
        <v>35</v>
      </c>
      <c r="H20" s="37" t="str">
        <f>IF(F20=0,"",$B$20-D20)</f>
        <v/>
      </c>
      <c r="I20" s="28" t="s">
        <v>2</v>
      </c>
      <c r="J20" s="31" t="str">
        <f>IFERROR(F20*H20,"")</f>
        <v/>
      </c>
      <c r="K20" s="28" t="s">
        <v>2</v>
      </c>
    </row>
    <row r="21" spans="1:11" ht="35.1" customHeight="1" x14ac:dyDescent="0.5">
      <c r="B21" s="87"/>
      <c r="C21" s="29"/>
      <c r="D21" s="30"/>
      <c r="E21" s="27" t="s">
        <v>2</v>
      </c>
      <c r="F21" s="34"/>
      <c r="G21" s="28" t="s">
        <v>35</v>
      </c>
      <c r="H21" s="37" t="str">
        <f>IF(F21=0,"",$B$20-D21)</f>
        <v/>
      </c>
      <c r="I21" s="28" t="s">
        <v>2</v>
      </c>
      <c r="J21" s="31" t="str">
        <f>IFERROR(F21*H21,"")</f>
        <v/>
      </c>
      <c r="K21" s="28" t="s">
        <v>2</v>
      </c>
    </row>
    <row r="22" spans="1:11" ht="35.1" customHeight="1" x14ac:dyDescent="0.5">
      <c r="B22" s="88"/>
      <c r="C22" s="29"/>
      <c r="D22" s="30"/>
      <c r="E22" s="27" t="s">
        <v>2</v>
      </c>
      <c r="F22" s="34"/>
      <c r="G22" s="28" t="s">
        <v>35</v>
      </c>
      <c r="H22" s="37" t="str">
        <f>IF(F22=0,"",$B$20-D22)</f>
        <v/>
      </c>
      <c r="I22" s="28" t="s">
        <v>2</v>
      </c>
      <c r="J22" s="31" t="str">
        <f>IFERROR(F22*H22,"")</f>
        <v/>
      </c>
      <c r="K22" s="28" t="s">
        <v>2</v>
      </c>
    </row>
    <row r="23" spans="1:11" ht="39" customHeight="1" x14ac:dyDescent="0.5">
      <c r="B23" s="18"/>
      <c r="C23" s="99" t="s">
        <v>7</v>
      </c>
      <c r="D23" s="100"/>
      <c r="E23" s="101"/>
      <c r="F23" s="35">
        <f>SUM(F20:F22)</f>
        <v>0</v>
      </c>
      <c r="G23" s="32" t="s">
        <v>35</v>
      </c>
      <c r="H23" s="113"/>
      <c r="I23" s="114"/>
      <c r="J23" s="33">
        <f>IFERROR(SUM(J20:J22),"")</f>
        <v>0</v>
      </c>
      <c r="K23" s="32" t="s">
        <v>2</v>
      </c>
    </row>
    <row r="24" spans="1:11" ht="24.6" x14ac:dyDescent="0.5">
      <c r="A24" s="2"/>
      <c r="B24" s="19" t="s">
        <v>21</v>
      </c>
      <c r="C24" s="3"/>
      <c r="D24" s="5"/>
      <c r="E24" s="5"/>
      <c r="F24" s="5"/>
      <c r="G24" s="5"/>
      <c r="H24" s="5"/>
      <c r="I24" s="5"/>
      <c r="J24" s="5"/>
      <c r="K24" s="5"/>
    </row>
    <row r="25" spans="1:11" ht="50.25" customHeight="1" x14ac:dyDescent="0.5">
      <c r="B25" s="17" t="s">
        <v>27</v>
      </c>
      <c r="C25" s="90" t="s">
        <v>6</v>
      </c>
      <c r="D25" s="91"/>
      <c r="E25" s="92"/>
      <c r="F25" s="90" t="s">
        <v>4</v>
      </c>
      <c r="G25" s="92"/>
      <c r="H25" s="76" t="s">
        <v>36</v>
      </c>
      <c r="I25" s="77"/>
      <c r="J25" s="78" t="s">
        <v>5</v>
      </c>
      <c r="K25" s="78"/>
    </row>
    <row r="26" spans="1:11" ht="35.1" customHeight="1" x14ac:dyDescent="0.5">
      <c r="B26" s="86"/>
      <c r="C26" s="86" t="s">
        <v>23</v>
      </c>
      <c r="D26" s="30"/>
      <c r="E26" s="27" t="s">
        <v>2</v>
      </c>
      <c r="F26" s="34"/>
      <c r="G26" s="28" t="s">
        <v>35</v>
      </c>
      <c r="H26" s="37" t="str">
        <f>IF(F26=0,"",$B$26-D26)</f>
        <v/>
      </c>
      <c r="I26" s="28" t="s">
        <v>2</v>
      </c>
      <c r="J26" s="31" t="str">
        <f t="shared" ref="J26:J34" si="0">IFERROR(F26*H26,"")</f>
        <v/>
      </c>
      <c r="K26" s="28" t="s">
        <v>2</v>
      </c>
    </row>
    <row r="27" spans="1:11" ht="35.1" customHeight="1" x14ac:dyDescent="0.5">
      <c r="B27" s="87"/>
      <c r="C27" s="87"/>
      <c r="D27" s="30"/>
      <c r="E27" s="27" t="s">
        <v>2</v>
      </c>
      <c r="F27" s="34"/>
      <c r="G27" s="28" t="s">
        <v>35</v>
      </c>
      <c r="H27" s="37" t="str">
        <f>IF(F27=0,"",$B$26-D27)</f>
        <v/>
      </c>
      <c r="I27" s="28" t="s">
        <v>2</v>
      </c>
      <c r="J27" s="31" t="str">
        <f t="shared" si="0"/>
        <v/>
      </c>
      <c r="K27" s="28" t="s">
        <v>2</v>
      </c>
    </row>
    <row r="28" spans="1:11" ht="35.1" customHeight="1" x14ac:dyDescent="0.5">
      <c r="B28" s="87"/>
      <c r="C28" s="87"/>
      <c r="D28" s="30"/>
      <c r="E28" s="27" t="s">
        <v>2</v>
      </c>
      <c r="F28" s="34"/>
      <c r="G28" s="28" t="s">
        <v>35</v>
      </c>
      <c r="H28" s="37" t="str">
        <f>IF(F28=0,"",$B$26-D28)</f>
        <v/>
      </c>
      <c r="I28" s="28" t="s">
        <v>2</v>
      </c>
      <c r="J28" s="31" t="str">
        <f t="shared" si="0"/>
        <v/>
      </c>
      <c r="K28" s="28" t="s">
        <v>2</v>
      </c>
    </row>
    <row r="29" spans="1:11" ht="35.1" customHeight="1" x14ac:dyDescent="0.5">
      <c r="B29" s="86"/>
      <c r="C29" s="86" t="s">
        <v>24</v>
      </c>
      <c r="D29" s="30"/>
      <c r="E29" s="27" t="s">
        <v>2</v>
      </c>
      <c r="F29" s="34"/>
      <c r="G29" s="28" t="s">
        <v>35</v>
      </c>
      <c r="H29" s="37" t="str">
        <f>IF(F29=0,"",$B$29-D29)</f>
        <v/>
      </c>
      <c r="I29" s="28" t="s">
        <v>2</v>
      </c>
      <c r="J29" s="31" t="str">
        <f t="shared" si="0"/>
        <v/>
      </c>
      <c r="K29" s="28" t="s">
        <v>2</v>
      </c>
    </row>
    <row r="30" spans="1:11" ht="34.5" customHeight="1" x14ac:dyDescent="0.5">
      <c r="B30" s="87"/>
      <c r="C30" s="87"/>
      <c r="D30" s="30"/>
      <c r="E30" s="27" t="s">
        <v>2</v>
      </c>
      <c r="F30" s="34"/>
      <c r="G30" s="28" t="s">
        <v>35</v>
      </c>
      <c r="H30" s="37" t="str">
        <f>IF(F30=0,"",$B$29-D30)</f>
        <v/>
      </c>
      <c r="I30" s="28" t="s">
        <v>2</v>
      </c>
      <c r="J30" s="31" t="str">
        <f t="shared" si="0"/>
        <v/>
      </c>
      <c r="K30" s="28" t="s">
        <v>2</v>
      </c>
    </row>
    <row r="31" spans="1:11" ht="34.5" customHeight="1" x14ac:dyDescent="0.5">
      <c r="B31" s="87"/>
      <c r="C31" s="87"/>
      <c r="D31" s="30"/>
      <c r="E31" s="27" t="s">
        <v>2</v>
      </c>
      <c r="F31" s="34"/>
      <c r="G31" s="28" t="s">
        <v>35</v>
      </c>
      <c r="H31" s="37" t="str">
        <f>IF(F31=0,"",$B$29-D31)</f>
        <v/>
      </c>
      <c r="I31" s="28" t="s">
        <v>2</v>
      </c>
      <c r="J31" s="31" t="str">
        <f t="shared" si="0"/>
        <v/>
      </c>
      <c r="K31" s="28" t="s">
        <v>2</v>
      </c>
    </row>
    <row r="32" spans="1:11" ht="35.1" customHeight="1" x14ac:dyDescent="0.5">
      <c r="B32" s="86"/>
      <c r="C32" s="86" t="s">
        <v>30</v>
      </c>
      <c r="D32" s="30"/>
      <c r="E32" s="27" t="s">
        <v>2</v>
      </c>
      <c r="F32" s="34"/>
      <c r="G32" s="28" t="s">
        <v>35</v>
      </c>
      <c r="H32" s="37" t="str">
        <f>IF(F32=0,"",$B$32-D32)</f>
        <v/>
      </c>
      <c r="I32" s="28" t="s">
        <v>2</v>
      </c>
      <c r="J32" s="31" t="str">
        <f t="shared" si="0"/>
        <v/>
      </c>
      <c r="K32" s="28" t="s">
        <v>2</v>
      </c>
    </row>
    <row r="33" spans="1:11" ht="35.1" customHeight="1" x14ac:dyDescent="0.5">
      <c r="B33" s="87"/>
      <c r="C33" s="87"/>
      <c r="D33" s="30"/>
      <c r="E33" s="27" t="s">
        <v>2</v>
      </c>
      <c r="F33" s="34"/>
      <c r="G33" s="28" t="s">
        <v>35</v>
      </c>
      <c r="H33" s="37" t="str">
        <f>IF(F33=0,"",$B$32-D33)</f>
        <v/>
      </c>
      <c r="I33" s="28" t="s">
        <v>2</v>
      </c>
      <c r="J33" s="31" t="str">
        <f t="shared" si="0"/>
        <v/>
      </c>
      <c r="K33" s="28" t="s">
        <v>2</v>
      </c>
    </row>
    <row r="34" spans="1:11" ht="35.1" customHeight="1" x14ac:dyDescent="0.5">
      <c r="B34" s="87"/>
      <c r="C34" s="87"/>
      <c r="D34" s="30"/>
      <c r="E34" s="27" t="s">
        <v>2</v>
      </c>
      <c r="F34" s="34"/>
      <c r="G34" s="28" t="s">
        <v>35</v>
      </c>
      <c r="H34" s="37" t="str">
        <f>IF(F34=0,"",$B$32-D34)</f>
        <v/>
      </c>
      <c r="I34" s="28" t="s">
        <v>2</v>
      </c>
      <c r="J34" s="31" t="str">
        <f t="shared" si="0"/>
        <v/>
      </c>
      <c r="K34" s="28" t="s">
        <v>2</v>
      </c>
    </row>
    <row r="35" spans="1:11" ht="39" customHeight="1" x14ac:dyDescent="0.5">
      <c r="B35" s="18"/>
      <c r="C35" s="99" t="s">
        <v>7</v>
      </c>
      <c r="D35" s="100"/>
      <c r="E35" s="101"/>
      <c r="F35" s="35">
        <f>SUM(F26:F34)</f>
        <v>0</v>
      </c>
      <c r="G35" s="32" t="s">
        <v>35</v>
      </c>
      <c r="H35" s="113"/>
      <c r="I35" s="114"/>
      <c r="J35" s="33">
        <f>IFERROR(SUM(J26:J34),"")</f>
        <v>0</v>
      </c>
      <c r="K35" s="32" t="s">
        <v>2</v>
      </c>
    </row>
    <row r="36" spans="1:11" ht="24.6" x14ac:dyDescent="0.5">
      <c r="A36" s="2"/>
      <c r="B36" s="19" t="s">
        <v>28</v>
      </c>
      <c r="C36" s="3"/>
      <c r="D36" s="5"/>
      <c r="E36" s="5"/>
      <c r="F36" s="5"/>
      <c r="G36" s="5"/>
      <c r="H36" s="5"/>
      <c r="I36" s="5"/>
      <c r="J36" s="5"/>
      <c r="K36" s="5"/>
    </row>
    <row r="37" spans="1:11" ht="50.25" customHeight="1" x14ac:dyDescent="0.5">
      <c r="B37" s="90" t="s">
        <v>25</v>
      </c>
      <c r="C37" s="91"/>
      <c r="D37" s="91"/>
      <c r="E37" s="92"/>
      <c r="F37" s="90" t="s">
        <v>4</v>
      </c>
      <c r="G37" s="92"/>
      <c r="H37" s="76" t="s">
        <v>37</v>
      </c>
      <c r="I37" s="77"/>
      <c r="J37" s="78" t="s">
        <v>5</v>
      </c>
      <c r="K37" s="78"/>
    </row>
    <row r="38" spans="1:11" ht="34.5" customHeight="1" x14ac:dyDescent="0.5">
      <c r="B38" s="102" t="s">
        <v>45</v>
      </c>
      <c r="C38" s="103"/>
      <c r="D38" s="103"/>
      <c r="E38" s="104"/>
      <c r="F38" s="34"/>
      <c r="G38" s="28" t="s">
        <v>35</v>
      </c>
      <c r="H38" s="37"/>
      <c r="I38" s="28" t="s">
        <v>2</v>
      </c>
      <c r="J38" s="31">
        <f>IFERROR(F38*H38,"")</f>
        <v>0</v>
      </c>
      <c r="K38" s="28" t="s">
        <v>2</v>
      </c>
    </row>
    <row r="39" spans="1:11" ht="35.1" customHeight="1" x14ac:dyDescent="0.5">
      <c r="B39" s="105" t="s">
        <v>46</v>
      </c>
      <c r="C39" s="106"/>
      <c r="D39" s="106"/>
      <c r="E39" s="107"/>
      <c r="F39" s="119"/>
      <c r="G39" s="97" t="s">
        <v>35</v>
      </c>
      <c r="H39" s="42"/>
      <c r="I39" s="40" t="s">
        <v>2</v>
      </c>
      <c r="J39" s="93">
        <f>IFERROR(F39*H39,"")</f>
        <v>0</v>
      </c>
      <c r="K39" s="89" t="s">
        <v>2</v>
      </c>
    </row>
    <row r="40" spans="1:11" ht="21" customHeight="1" x14ac:dyDescent="0.5">
      <c r="B40" s="108"/>
      <c r="C40" s="109"/>
      <c r="D40" s="109"/>
      <c r="E40" s="110"/>
      <c r="F40" s="120"/>
      <c r="G40" s="98"/>
      <c r="H40" s="111" t="s">
        <v>29</v>
      </c>
      <c r="I40" s="112"/>
      <c r="J40" s="94"/>
      <c r="K40" s="89"/>
    </row>
    <row r="41" spans="1:11" ht="39" customHeight="1" x14ac:dyDescent="0.5">
      <c r="B41" s="18"/>
      <c r="C41" s="99" t="s">
        <v>7</v>
      </c>
      <c r="D41" s="100"/>
      <c r="E41" s="101"/>
      <c r="F41" s="35">
        <f>SUM(F38:F40)</f>
        <v>0</v>
      </c>
      <c r="G41" s="32" t="s">
        <v>35</v>
      </c>
      <c r="H41" s="74"/>
      <c r="I41" s="75"/>
      <c r="J41" s="33">
        <f>IFERROR(SUM(J38:J40),"")</f>
        <v>0</v>
      </c>
      <c r="K41" s="32" t="s">
        <v>2</v>
      </c>
    </row>
    <row r="42" spans="1:11" ht="24.6" x14ac:dyDescent="0.5">
      <c r="A42" s="2"/>
      <c r="B42" s="19" t="s">
        <v>26</v>
      </c>
      <c r="C42" s="3"/>
      <c r="D42" s="5"/>
      <c r="E42" s="5"/>
      <c r="F42" s="5"/>
      <c r="G42" s="5"/>
      <c r="H42" s="5"/>
      <c r="I42" s="5"/>
      <c r="J42" s="5"/>
      <c r="K42" s="5"/>
    </row>
    <row r="43" spans="1:11" ht="50.25" customHeight="1" x14ac:dyDescent="0.5">
      <c r="B43" s="17" t="s">
        <v>25</v>
      </c>
      <c r="C43" s="90" t="s">
        <v>6</v>
      </c>
      <c r="D43" s="91"/>
      <c r="E43" s="92"/>
      <c r="F43" s="90" t="s">
        <v>4</v>
      </c>
      <c r="G43" s="92"/>
      <c r="H43" s="76" t="s">
        <v>36</v>
      </c>
      <c r="I43" s="77"/>
      <c r="J43" s="78" t="s">
        <v>5</v>
      </c>
      <c r="K43" s="78"/>
    </row>
    <row r="44" spans="1:11" ht="34.5" customHeight="1" x14ac:dyDescent="0.5">
      <c r="B44" s="86"/>
      <c r="C44" s="29"/>
      <c r="D44" s="30"/>
      <c r="E44" s="27" t="s">
        <v>2</v>
      </c>
      <c r="F44" s="34"/>
      <c r="G44" s="28" t="s">
        <v>35</v>
      </c>
      <c r="H44" s="37" t="str">
        <f>IF(F44=0,"",$B$44-D44)</f>
        <v/>
      </c>
      <c r="I44" s="28" t="s">
        <v>2</v>
      </c>
      <c r="J44" s="31" t="str">
        <f>IFERROR(F44*H44,"")</f>
        <v/>
      </c>
      <c r="K44" s="28" t="s">
        <v>2</v>
      </c>
    </row>
    <row r="45" spans="1:11" ht="34.5" customHeight="1" x14ac:dyDescent="0.5">
      <c r="B45" s="87"/>
      <c r="C45" s="29"/>
      <c r="D45" s="30"/>
      <c r="E45" s="27" t="s">
        <v>2</v>
      </c>
      <c r="F45" s="34"/>
      <c r="G45" s="28" t="s">
        <v>35</v>
      </c>
      <c r="H45" s="37" t="str">
        <f>IF(F45=0,"",$B$44-D45)</f>
        <v/>
      </c>
      <c r="I45" s="28" t="s">
        <v>2</v>
      </c>
      <c r="J45" s="31" t="str">
        <f>IFERROR(F45*H45,"")</f>
        <v/>
      </c>
      <c r="K45" s="28" t="s">
        <v>2</v>
      </c>
    </row>
    <row r="46" spans="1:11" ht="34.5" customHeight="1" x14ac:dyDescent="0.5">
      <c r="B46" s="88"/>
      <c r="C46" s="29"/>
      <c r="D46" s="30"/>
      <c r="E46" s="27" t="s">
        <v>2</v>
      </c>
      <c r="F46" s="34"/>
      <c r="G46" s="28" t="s">
        <v>35</v>
      </c>
      <c r="H46" s="37" t="str">
        <f>IF(F46=0,"",$B$44-D46)</f>
        <v/>
      </c>
      <c r="I46" s="28" t="s">
        <v>2</v>
      </c>
      <c r="J46" s="31" t="str">
        <f>IFERROR(F46*H46,"")</f>
        <v/>
      </c>
      <c r="K46" s="28" t="s">
        <v>2</v>
      </c>
    </row>
    <row r="47" spans="1:11" ht="39" customHeight="1" x14ac:dyDescent="0.5">
      <c r="B47" s="18"/>
      <c r="C47" s="99" t="s">
        <v>7</v>
      </c>
      <c r="D47" s="100"/>
      <c r="E47" s="101"/>
      <c r="F47" s="35">
        <f>SUM(F44:F46)</f>
        <v>0</v>
      </c>
      <c r="G47" s="32" t="s">
        <v>35</v>
      </c>
      <c r="H47" s="74"/>
      <c r="I47" s="75"/>
      <c r="J47" s="33">
        <f>IFERROR(SUM(J44:J46),"")</f>
        <v>0</v>
      </c>
      <c r="K47" s="32" t="s">
        <v>2</v>
      </c>
    </row>
    <row r="48" spans="1:11" ht="24.6" x14ac:dyDescent="0.5">
      <c r="A48" s="2"/>
      <c r="B48" s="44" t="s">
        <v>40</v>
      </c>
      <c r="C48" s="45"/>
      <c r="D48" s="46"/>
      <c r="E48" s="46"/>
      <c r="F48" s="46"/>
      <c r="G48" s="46"/>
      <c r="H48" s="46"/>
      <c r="I48" s="46"/>
      <c r="J48" s="46"/>
      <c r="K48" s="46"/>
    </row>
    <row r="49" spans="1:11" ht="50.25" customHeight="1" x14ac:dyDescent="0.5">
      <c r="A49" s="2"/>
      <c r="B49" s="47" t="s">
        <v>27</v>
      </c>
      <c r="C49" s="79" t="s">
        <v>6</v>
      </c>
      <c r="D49" s="80"/>
      <c r="E49" s="81"/>
      <c r="F49" s="79" t="s">
        <v>4</v>
      </c>
      <c r="G49" s="81"/>
      <c r="H49" s="82" t="s">
        <v>42</v>
      </c>
      <c r="I49" s="83"/>
      <c r="J49" s="84" t="s">
        <v>5</v>
      </c>
      <c r="K49" s="84"/>
    </row>
    <row r="50" spans="1:11" ht="35.1" customHeight="1" x14ac:dyDescent="0.5">
      <c r="A50" s="2"/>
      <c r="B50" s="71">
        <v>7710</v>
      </c>
      <c r="C50" s="58"/>
      <c r="D50" s="30">
        <v>2300</v>
      </c>
      <c r="E50" s="48" t="s">
        <v>2</v>
      </c>
      <c r="F50" s="49">
        <v>2</v>
      </c>
      <c r="G50" s="50" t="s">
        <v>35</v>
      </c>
      <c r="H50" s="51">
        <f>IF(F50=0,"",$B$50-D50)</f>
        <v>5410</v>
      </c>
      <c r="I50" s="50" t="s">
        <v>2</v>
      </c>
      <c r="J50" s="52">
        <f t="shared" ref="J50:J58" si="1">IFERROR(F50*H50,"")</f>
        <v>10820</v>
      </c>
      <c r="K50" s="50" t="s">
        <v>2</v>
      </c>
    </row>
    <row r="51" spans="1:11" ht="35.1" customHeight="1" x14ac:dyDescent="0.5">
      <c r="A51" s="2"/>
      <c r="B51" s="72"/>
      <c r="C51" s="58"/>
      <c r="D51" s="30">
        <v>800</v>
      </c>
      <c r="E51" s="48" t="s">
        <v>2</v>
      </c>
      <c r="F51" s="49"/>
      <c r="G51" s="50" t="s">
        <v>35</v>
      </c>
      <c r="H51" s="51" t="str">
        <f>IF(F51=0,"",$B$50-D51)</f>
        <v/>
      </c>
      <c r="I51" s="50" t="s">
        <v>2</v>
      </c>
      <c r="J51" s="52" t="str">
        <f t="shared" si="1"/>
        <v/>
      </c>
      <c r="K51" s="50" t="s">
        <v>2</v>
      </c>
    </row>
    <row r="52" spans="1:11" ht="35.1" customHeight="1" x14ac:dyDescent="0.5">
      <c r="A52" s="2"/>
      <c r="B52" s="72"/>
      <c r="C52" s="59"/>
      <c r="D52" s="30">
        <v>0</v>
      </c>
      <c r="E52" s="48" t="s">
        <v>2</v>
      </c>
      <c r="F52" s="49"/>
      <c r="G52" s="50" t="s">
        <v>35</v>
      </c>
      <c r="H52" s="51" t="str">
        <f>IF(F52=0,"",$B$50-D52)</f>
        <v/>
      </c>
      <c r="I52" s="50" t="s">
        <v>2</v>
      </c>
      <c r="J52" s="52" t="str">
        <f t="shared" si="1"/>
        <v/>
      </c>
      <c r="K52" s="50" t="s">
        <v>2</v>
      </c>
    </row>
    <row r="53" spans="1:11" ht="35.1" customHeight="1" x14ac:dyDescent="0.5">
      <c r="A53" s="2"/>
      <c r="B53" s="71">
        <v>20910</v>
      </c>
      <c r="C53" s="71" t="s">
        <v>43</v>
      </c>
      <c r="D53" s="53">
        <v>6300</v>
      </c>
      <c r="E53" s="48" t="s">
        <v>2</v>
      </c>
      <c r="F53" s="49">
        <v>3</v>
      </c>
      <c r="G53" s="50" t="s">
        <v>35</v>
      </c>
      <c r="H53" s="51">
        <f t="shared" ref="H53:H58" si="2">IF(F53=0,"",$B$53-D53)</f>
        <v>14610</v>
      </c>
      <c r="I53" s="50" t="s">
        <v>2</v>
      </c>
      <c r="J53" s="52">
        <f t="shared" si="1"/>
        <v>43830</v>
      </c>
      <c r="K53" s="50" t="s">
        <v>2</v>
      </c>
    </row>
    <row r="54" spans="1:11" ht="35.1" customHeight="1" x14ac:dyDescent="0.5">
      <c r="A54" s="2"/>
      <c r="B54" s="72"/>
      <c r="C54" s="72"/>
      <c r="D54" s="53">
        <v>2100</v>
      </c>
      <c r="E54" s="48" t="s">
        <v>2</v>
      </c>
      <c r="F54" s="49"/>
      <c r="G54" s="50" t="s">
        <v>35</v>
      </c>
      <c r="H54" s="51" t="str">
        <f t="shared" si="2"/>
        <v/>
      </c>
      <c r="I54" s="50" t="s">
        <v>2</v>
      </c>
      <c r="J54" s="52" t="str">
        <f t="shared" si="1"/>
        <v/>
      </c>
      <c r="K54" s="50" t="s">
        <v>2</v>
      </c>
    </row>
    <row r="55" spans="1:11" ht="35.1" customHeight="1" x14ac:dyDescent="0.5">
      <c r="A55" s="2"/>
      <c r="B55" s="72"/>
      <c r="C55" s="72"/>
      <c r="D55" s="53">
        <v>0</v>
      </c>
      <c r="E55" s="48" t="s">
        <v>2</v>
      </c>
      <c r="F55" s="49"/>
      <c r="G55" s="50" t="s">
        <v>35</v>
      </c>
      <c r="H55" s="51" t="str">
        <f t="shared" si="2"/>
        <v/>
      </c>
      <c r="I55" s="50" t="s">
        <v>2</v>
      </c>
      <c r="J55" s="52" t="str">
        <f t="shared" si="1"/>
        <v/>
      </c>
      <c r="K55" s="50" t="s">
        <v>2</v>
      </c>
    </row>
    <row r="56" spans="1:11" ht="35.1" customHeight="1" x14ac:dyDescent="0.5">
      <c r="A56" s="2"/>
      <c r="B56" s="72"/>
      <c r="C56" s="71" t="s">
        <v>41</v>
      </c>
      <c r="D56" s="53">
        <v>6300</v>
      </c>
      <c r="E56" s="48" t="s">
        <v>2</v>
      </c>
      <c r="F56" s="49"/>
      <c r="G56" s="50" t="s">
        <v>35</v>
      </c>
      <c r="H56" s="51" t="str">
        <f t="shared" si="2"/>
        <v/>
      </c>
      <c r="I56" s="50" t="s">
        <v>2</v>
      </c>
      <c r="J56" s="52" t="str">
        <f t="shared" si="1"/>
        <v/>
      </c>
      <c r="K56" s="50" t="s">
        <v>2</v>
      </c>
    </row>
    <row r="57" spans="1:11" ht="35.1" customHeight="1" x14ac:dyDescent="0.5">
      <c r="A57" s="2"/>
      <c r="B57" s="72"/>
      <c r="C57" s="72"/>
      <c r="D57" s="53">
        <v>2100</v>
      </c>
      <c r="E57" s="48" t="s">
        <v>2</v>
      </c>
      <c r="F57" s="49"/>
      <c r="G57" s="50" t="s">
        <v>35</v>
      </c>
      <c r="H57" s="51" t="str">
        <f t="shared" si="2"/>
        <v/>
      </c>
      <c r="I57" s="50" t="s">
        <v>2</v>
      </c>
      <c r="J57" s="52" t="str">
        <f t="shared" si="1"/>
        <v/>
      </c>
      <c r="K57" s="50" t="s">
        <v>2</v>
      </c>
    </row>
    <row r="58" spans="1:11" ht="35.1" customHeight="1" x14ac:dyDescent="0.5">
      <c r="A58" s="2"/>
      <c r="B58" s="73"/>
      <c r="C58" s="72"/>
      <c r="D58" s="53">
        <v>0</v>
      </c>
      <c r="E58" s="48" t="s">
        <v>2</v>
      </c>
      <c r="F58" s="49"/>
      <c r="G58" s="50" t="s">
        <v>35</v>
      </c>
      <c r="H58" s="51" t="str">
        <f t="shared" si="2"/>
        <v/>
      </c>
      <c r="I58" s="50" t="s">
        <v>2</v>
      </c>
      <c r="J58" s="52" t="str">
        <f t="shared" si="1"/>
        <v/>
      </c>
      <c r="K58" s="50" t="s">
        <v>2</v>
      </c>
    </row>
    <row r="59" spans="1:11" ht="39" customHeight="1" x14ac:dyDescent="0.5">
      <c r="A59" s="2"/>
      <c r="B59" s="54"/>
      <c r="C59" s="66" t="s">
        <v>7</v>
      </c>
      <c r="D59" s="67"/>
      <c r="E59" s="68"/>
      <c r="F59" s="55">
        <f>SUM(F50:F58)</f>
        <v>5</v>
      </c>
      <c r="G59" s="56" t="s">
        <v>35</v>
      </c>
      <c r="H59" s="69"/>
      <c r="I59" s="70"/>
      <c r="J59" s="57">
        <f>IFERROR(SUM(J50:J58),"")</f>
        <v>54650</v>
      </c>
      <c r="K59" s="56" t="s">
        <v>2</v>
      </c>
    </row>
    <row r="60" spans="1:11" ht="15" customHeight="1" x14ac:dyDescent="0.5">
      <c r="A60" s="2"/>
      <c r="B60" s="2"/>
      <c r="C60" s="2"/>
      <c r="D60" s="2"/>
      <c r="E60" s="2"/>
      <c r="F60" s="2"/>
      <c r="G60" s="2"/>
      <c r="H60" s="2"/>
      <c r="I60" s="2"/>
      <c r="J60" s="2"/>
      <c r="K60" s="2"/>
    </row>
    <row r="61" spans="1:11" ht="37.200000000000003" customHeight="1" x14ac:dyDescent="0.5">
      <c r="A61" s="2"/>
      <c r="B61" s="2"/>
      <c r="C61" s="23" t="s">
        <v>8</v>
      </c>
      <c r="D61" s="118"/>
      <c r="E61" s="118"/>
      <c r="F61" s="118"/>
      <c r="G61" s="118"/>
      <c r="H61" s="118"/>
      <c r="I61" s="2"/>
      <c r="J61" s="2"/>
      <c r="K61" s="2"/>
    </row>
    <row r="62" spans="1:11" ht="15" customHeight="1" x14ac:dyDescent="0.5">
      <c r="A62" s="2"/>
      <c r="B62" s="2"/>
      <c r="C62" s="7"/>
      <c r="D62" s="8"/>
      <c r="E62" s="8"/>
      <c r="F62" s="8"/>
      <c r="G62" s="8"/>
      <c r="H62" s="8"/>
      <c r="I62" s="2"/>
      <c r="J62" s="2"/>
      <c r="K62" s="2"/>
    </row>
    <row r="63" spans="1:11" ht="37.200000000000003" customHeight="1" x14ac:dyDescent="0.5">
      <c r="A63" s="2"/>
      <c r="B63" s="2"/>
      <c r="C63" s="24" t="s">
        <v>9</v>
      </c>
      <c r="D63" s="118"/>
      <c r="E63" s="118"/>
      <c r="F63" s="118"/>
      <c r="G63" s="118"/>
      <c r="H63" s="118"/>
      <c r="I63" s="2"/>
      <c r="J63" s="2"/>
      <c r="K63" s="2"/>
    </row>
    <row r="64" spans="1:11" ht="15" customHeight="1" x14ac:dyDescent="0.5">
      <c r="A64" s="2"/>
      <c r="B64" s="2"/>
      <c r="C64" s="7"/>
      <c r="D64" s="8"/>
      <c r="E64" s="8"/>
      <c r="F64" s="8"/>
      <c r="G64" s="8"/>
      <c r="H64" s="8"/>
      <c r="I64" s="2"/>
      <c r="J64" s="2"/>
      <c r="K64" s="2"/>
    </row>
    <row r="65" spans="1:11" ht="37.200000000000003" customHeight="1" x14ac:dyDescent="0.5">
      <c r="A65" s="2"/>
      <c r="B65" s="2"/>
      <c r="C65" s="24" t="s">
        <v>10</v>
      </c>
      <c r="D65" s="118"/>
      <c r="E65" s="118"/>
      <c r="F65" s="118"/>
      <c r="G65" s="118"/>
      <c r="H65" s="118"/>
      <c r="I65" s="25"/>
      <c r="J65" s="41" t="s">
        <v>11</v>
      </c>
      <c r="K65" s="25"/>
    </row>
    <row r="66" spans="1:11" ht="19.2" x14ac:dyDescent="0.5">
      <c r="A66" s="2"/>
      <c r="B66" s="2"/>
      <c r="C66" s="2"/>
      <c r="D66" s="2"/>
      <c r="E66" s="2"/>
      <c r="F66" s="2"/>
      <c r="G66" s="2"/>
      <c r="H66" s="2"/>
      <c r="I66" s="8"/>
      <c r="J66" s="8" t="s">
        <v>33</v>
      </c>
      <c r="K66" s="8"/>
    </row>
    <row r="67" spans="1:11" x14ac:dyDescent="0.5">
      <c r="A67" s="2"/>
      <c r="B67" s="2"/>
      <c r="C67" s="2"/>
      <c r="D67" s="2"/>
      <c r="E67" s="2"/>
      <c r="F67" s="2"/>
      <c r="G67" s="2"/>
      <c r="H67" s="2"/>
      <c r="I67" s="2"/>
      <c r="J67" s="2"/>
      <c r="K67" s="2"/>
    </row>
    <row r="68" spans="1:11" x14ac:dyDescent="0.5">
      <c r="A68" s="2"/>
      <c r="B68" s="2"/>
      <c r="C68" s="2"/>
      <c r="D68" s="2"/>
      <c r="E68" s="2"/>
      <c r="F68" s="2"/>
      <c r="G68" s="2"/>
      <c r="H68" s="2"/>
      <c r="I68" s="2"/>
      <c r="J68" s="2"/>
      <c r="K68" s="2"/>
    </row>
    <row r="69" spans="1:11" x14ac:dyDescent="0.5">
      <c r="A69" s="2"/>
      <c r="K69" s="2"/>
    </row>
    <row r="70" spans="1:11" x14ac:dyDescent="0.5">
      <c r="K70" s="2"/>
    </row>
  </sheetData>
  <mergeCells count="62">
    <mergeCell ref="I3:J3"/>
    <mergeCell ref="B4:J4"/>
    <mergeCell ref="D7:H7"/>
    <mergeCell ref="C13:E13"/>
    <mergeCell ref="F13:G13"/>
    <mergeCell ref="H13:I13"/>
    <mergeCell ref="J13:K13"/>
    <mergeCell ref="B14:B16"/>
    <mergeCell ref="C17:E17"/>
    <mergeCell ref="H17:I17"/>
    <mergeCell ref="C19:E19"/>
    <mergeCell ref="F19:G19"/>
    <mergeCell ref="H19:I19"/>
    <mergeCell ref="J19:K19"/>
    <mergeCell ref="B20:B22"/>
    <mergeCell ref="C23:E23"/>
    <mergeCell ref="H23:I23"/>
    <mergeCell ref="C25:E25"/>
    <mergeCell ref="F25:G25"/>
    <mergeCell ref="H25:I25"/>
    <mergeCell ref="J25:K25"/>
    <mergeCell ref="J37:K37"/>
    <mergeCell ref="B26:B28"/>
    <mergeCell ref="C26:C28"/>
    <mergeCell ref="B29:B31"/>
    <mergeCell ref="C29:C31"/>
    <mergeCell ref="B32:B34"/>
    <mergeCell ref="C32:C34"/>
    <mergeCell ref="C35:E35"/>
    <mergeCell ref="H35:I35"/>
    <mergeCell ref="B37:E37"/>
    <mergeCell ref="F37:G37"/>
    <mergeCell ref="H37:I37"/>
    <mergeCell ref="J43:K43"/>
    <mergeCell ref="B38:E38"/>
    <mergeCell ref="B39:E40"/>
    <mergeCell ref="F39:F40"/>
    <mergeCell ref="G39:G40"/>
    <mergeCell ref="J39:J40"/>
    <mergeCell ref="K39:K40"/>
    <mergeCell ref="H40:I40"/>
    <mergeCell ref="C41:E41"/>
    <mergeCell ref="H41:I41"/>
    <mergeCell ref="C43:E43"/>
    <mergeCell ref="F43:G43"/>
    <mergeCell ref="H43:I43"/>
    <mergeCell ref="B44:B46"/>
    <mergeCell ref="C47:E47"/>
    <mergeCell ref="H47:I47"/>
    <mergeCell ref="C49:E49"/>
    <mergeCell ref="F49:G49"/>
    <mergeCell ref="H49:I49"/>
    <mergeCell ref="J49:K49"/>
    <mergeCell ref="B50:B52"/>
    <mergeCell ref="B53:B58"/>
    <mergeCell ref="C53:C55"/>
    <mergeCell ref="C56:C58"/>
    <mergeCell ref="C59:E59"/>
    <mergeCell ref="H59:I59"/>
    <mergeCell ref="D61:H61"/>
    <mergeCell ref="D63:H63"/>
    <mergeCell ref="D65:H65"/>
  </mergeCells>
  <phoneticPr fontId="2"/>
  <conditionalFormatting sqref="B17">
    <cfRule type="cellIs" dxfId="38" priority="14" operator="equal">
      <formula>0</formula>
    </cfRule>
  </conditionalFormatting>
  <conditionalFormatting sqref="B23">
    <cfRule type="cellIs" dxfId="37" priority="17" operator="equal">
      <formula>0</formula>
    </cfRule>
  </conditionalFormatting>
  <conditionalFormatting sqref="B35">
    <cfRule type="cellIs" dxfId="36" priority="16" operator="equal">
      <formula>0</formula>
    </cfRule>
  </conditionalFormatting>
  <conditionalFormatting sqref="B41">
    <cfRule type="cellIs" dxfId="35" priority="12" operator="equal">
      <formula>0</formula>
    </cfRule>
  </conditionalFormatting>
  <conditionalFormatting sqref="B47">
    <cfRule type="cellIs" dxfId="34" priority="15" operator="equal">
      <formula>0</formula>
    </cfRule>
  </conditionalFormatting>
  <conditionalFormatting sqref="B59">
    <cfRule type="cellIs" dxfId="33" priority="3" operator="equal">
      <formula>0</formula>
    </cfRule>
  </conditionalFormatting>
  <conditionalFormatting sqref="D7:E7">
    <cfRule type="cellIs" dxfId="32" priority="18" operator="equal">
      <formula>0</formula>
    </cfRule>
  </conditionalFormatting>
  <conditionalFormatting sqref="F17:H17">
    <cfRule type="cellIs" dxfId="31" priority="11" operator="equal">
      <formula>0</formula>
    </cfRule>
  </conditionalFormatting>
  <conditionalFormatting sqref="F23:H23">
    <cfRule type="cellIs" dxfId="30" priority="4" operator="equal">
      <formula>0</formula>
    </cfRule>
  </conditionalFormatting>
  <conditionalFormatting sqref="F35:H35">
    <cfRule type="cellIs" dxfId="29" priority="5" operator="equal">
      <formula>0</formula>
    </cfRule>
  </conditionalFormatting>
  <conditionalFormatting sqref="F41:H41">
    <cfRule type="cellIs" dxfId="28" priority="6" operator="equal">
      <formula>0</formula>
    </cfRule>
  </conditionalFormatting>
  <conditionalFormatting sqref="F47:H47">
    <cfRule type="cellIs" dxfId="27" priority="7" operator="equal">
      <formula>0</formula>
    </cfRule>
  </conditionalFormatting>
  <conditionalFormatting sqref="F59:H59">
    <cfRule type="cellIs" dxfId="26" priority="1" operator="equal">
      <formula>0</formula>
    </cfRule>
  </conditionalFormatting>
  <conditionalFormatting sqref="I14:I16 I20:I22 I26:I34 I44:I46">
    <cfRule type="cellIs" dxfId="25" priority="8" operator="equal">
      <formula>0</formula>
    </cfRule>
  </conditionalFormatting>
  <conditionalFormatting sqref="I50:I58">
    <cfRule type="cellIs" dxfId="24" priority="2" operator="equal">
      <formula>0</formula>
    </cfRule>
  </conditionalFormatting>
  <conditionalFormatting sqref="I38:K39">
    <cfRule type="cellIs" dxfId="23" priority="9" operator="equal">
      <formula>0</formula>
    </cfRule>
  </conditionalFormatting>
  <conditionalFormatting sqref="J14:K17 J20:K23 J26:K35 J40:J41 J44:K47 J50:K59">
    <cfRule type="cellIs" dxfId="22" priority="10" operator="equal">
      <formula>0</formula>
    </cfRule>
  </conditionalFormatting>
  <conditionalFormatting sqref="K41">
    <cfRule type="cellIs" dxfId="21" priority="13" operator="equal">
      <formula>0</formula>
    </cfRule>
  </conditionalFormatting>
  <printOptions horizontalCentered="1"/>
  <pageMargins left="0.19685039370078741" right="0.19685039370078741" top="0.55118110236220474" bottom="0.15748031496062992" header="0" footer="0"/>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workbookViewId="0">
      <selection activeCell="E10" sqref="E10"/>
    </sheetView>
  </sheetViews>
  <sheetFormatPr defaultRowHeight="17.399999999999999" x14ac:dyDescent="0.5"/>
  <cols>
    <col min="2" max="2" width="25.36328125" bestFit="1" customWidth="1"/>
    <col min="4" max="4" width="20" bestFit="1" customWidth="1"/>
    <col min="5" max="5" width="21.81640625" bestFit="1" customWidth="1"/>
  </cols>
  <sheetData>
    <row r="1" spans="2:5" x14ac:dyDescent="0.5">
      <c r="B1" s="9" t="s">
        <v>16</v>
      </c>
      <c r="C1" s="9" t="s">
        <v>15</v>
      </c>
      <c r="D1" s="9" t="s">
        <v>17</v>
      </c>
      <c r="E1" s="9" t="s">
        <v>18</v>
      </c>
    </row>
    <row r="2" spans="2:5" x14ac:dyDescent="0.5">
      <c r="B2" t="s">
        <v>12</v>
      </c>
      <c r="C2" s="10">
        <v>4230</v>
      </c>
      <c r="D2" s="10">
        <v>1300</v>
      </c>
      <c r="E2" s="10">
        <v>300</v>
      </c>
    </row>
    <row r="3" spans="2:5" x14ac:dyDescent="0.5">
      <c r="B3" t="s">
        <v>13</v>
      </c>
      <c r="C3" s="10">
        <v>7780</v>
      </c>
      <c r="D3" s="10">
        <v>2300</v>
      </c>
      <c r="E3" s="10">
        <v>800</v>
      </c>
    </row>
    <row r="4" spans="2:5" x14ac:dyDescent="0.5">
      <c r="B4" t="s">
        <v>14</v>
      </c>
      <c r="C4" s="10">
        <v>7000</v>
      </c>
      <c r="D4" s="10">
        <v>2100</v>
      </c>
      <c r="E4" s="10">
        <v>700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請求書（様式）</vt:lpstr>
      <vt:lpstr>請求書（記入例）</vt:lpstr>
      <vt:lpstr>リスト</vt:lpstr>
      <vt:lpstr>'請求書（記入例）'!Print_Area</vt:lpstr>
      <vt:lpstr>'請求書（様式）'!Print_Area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藤田　大介</cp:lastModifiedBy>
  <cp:lastPrinted>2025-01-31T01:39:47Z</cp:lastPrinted>
  <dcterms:created xsi:type="dcterms:W3CDTF">2024-01-05T04:56:59Z</dcterms:created>
  <dcterms:modified xsi:type="dcterms:W3CDTF">2026-02-20T01:37:13Z</dcterms:modified>
</cp:coreProperties>
</file>