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ile-sv\選挙管理委員会\22-ホームページ原稿\選挙の記録\R4参議院\"/>
    </mc:Choice>
  </mc:AlternateContent>
  <bookViews>
    <workbookView xWindow="0" yWindow="0" windowWidth="28800" windowHeight="11868"/>
  </bookViews>
  <sheets>
    <sheet name="参議院" sheetId="1" r:id="rId1"/>
  </sheets>
  <definedNames>
    <definedName name="_xlnm.Print_Area" localSheetId="0">参議院!$A$1:$P$35</definedName>
    <definedName name="ｸﾞﾗﾌ">"テキスト ボックス 1"</definedName>
    <definedName name="区別1">"テキスト ボックス 1"</definedName>
    <definedName name="区別2">"テキスト ボックス 2"</definedName>
    <definedName name="区別3">"テキスト ボックス 3"</definedName>
    <definedName name="時間別1">"テキスト ボックス 9"</definedName>
    <definedName name="時間別2">"テキスト ボックス 10"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K33" i="1"/>
  <c r="J33" i="1"/>
  <c r="I33" i="1"/>
  <c r="L33" i="1" s="1"/>
  <c r="F33" i="1"/>
  <c r="O32" i="1"/>
  <c r="K32" i="1"/>
  <c r="J32" i="1"/>
  <c r="I32" i="1"/>
  <c r="L32" i="1" s="1"/>
  <c r="F32" i="1"/>
  <c r="O31" i="1"/>
  <c r="K31" i="1"/>
  <c r="J31" i="1"/>
  <c r="I31" i="1"/>
  <c r="L31" i="1" s="1"/>
  <c r="F31" i="1"/>
  <c r="O30" i="1"/>
  <c r="K30" i="1"/>
  <c r="J30" i="1"/>
  <c r="I30" i="1"/>
  <c r="L30" i="1" s="1"/>
  <c r="F30" i="1"/>
  <c r="O29" i="1"/>
  <c r="K29" i="1"/>
  <c r="J29" i="1"/>
  <c r="I29" i="1"/>
  <c r="F29" i="1"/>
  <c r="O28" i="1"/>
  <c r="K28" i="1"/>
  <c r="J28" i="1"/>
  <c r="I28" i="1"/>
  <c r="F28" i="1"/>
  <c r="O27" i="1"/>
  <c r="K27" i="1"/>
  <c r="J27" i="1"/>
  <c r="I27" i="1"/>
  <c r="L27" i="1" s="1"/>
  <c r="F27" i="1"/>
  <c r="O26" i="1"/>
  <c r="K26" i="1"/>
  <c r="J26" i="1"/>
  <c r="I26" i="1"/>
  <c r="L26" i="1" s="1"/>
  <c r="F26" i="1"/>
  <c r="O25" i="1"/>
  <c r="K25" i="1"/>
  <c r="J25" i="1"/>
  <c r="I25" i="1"/>
  <c r="F25" i="1"/>
  <c r="L25" i="1" s="1"/>
  <c r="O24" i="1"/>
  <c r="K24" i="1"/>
  <c r="J24" i="1"/>
  <c r="I24" i="1"/>
  <c r="F24" i="1"/>
  <c r="O23" i="1"/>
  <c r="L23" i="1"/>
  <c r="K23" i="1"/>
  <c r="J23" i="1"/>
  <c r="I23" i="1"/>
  <c r="F23" i="1"/>
  <c r="O22" i="1"/>
  <c r="K22" i="1"/>
  <c r="J22" i="1"/>
  <c r="I22" i="1"/>
  <c r="F22" i="1"/>
  <c r="O21" i="1"/>
  <c r="K21" i="1"/>
  <c r="J21" i="1"/>
  <c r="I21" i="1"/>
  <c r="F21" i="1"/>
  <c r="L21" i="1" s="1"/>
  <c r="O20" i="1"/>
  <c r="K20" i="1"/>
  <c r="J20" i="1"/>
  <c r="I20" i="1"/>
  <c r="F20" i="1"/>
  <c r="O19" i="1"/>
  <c r="K19" i="1"/>
  <c r="J19" i="1"/>
  <c r="I19" i="1"/>
  <c r="L19" i="1" s="1"/>
  <c r="F19" i="1"/>
  <c r="O18" i="1"/>
  <c r="K18" i="1"/>
  <c r="J18" i="1"/>
  <c r="I18" i="1"/>
  <c r="F18" i="1"/>
  <c r="O17" i="1"/>
  <c r="K17" i="1"/>
  <c r="J17" i="1"/>
  <c r="I17" i="1"/>
  <c r="F17" i="1"/>
  <c r="L17" i="1" s="1"/>
  <c r="O16" i="1"/>
  <c r="K16" i="1"/>
  <c r="J16" i="1"/>
  <c r="I16" i="1"/>
  <c r="F16" i="1"/>
  <c r="O15" i="1"/>
  <c r="K15" i="1"/>
  <c r="J15" i="1"/>
  <c r="I15" i="1"/>
  <c r="L15" i="1" s="1"/>
  <c r="F15" i="1"/>
  <c r="O14" i="1"/>
  <c r="K14" i="1"/>
  <c r="J14" i="1"/>
  <c r="I14" i="1"/>
  <c r="F14" i="1"/>
  <c r="O13" i="1"/>
  <c r="K13" i="1"/>
  <c r="J13" i="1"/>
  <c r="I13" i="1"/>
  <c r="F13" i="1"/>
  <c r="L13" i="1" s="1"/>
  <c r="O12" i="1"/>
  <c r="K12" i="1"/>
  <c r="J12" i="1"/>
  <c r="I12" i="1"/>
  <c r="F12" i="1"/>
  <c r="O11" i="1"/>
  <c r="L11" i="1"/>
  <c r="K11" i="1"/>
  <c r="J11" i="1"/>
  <c r="I11" i="1"/>
  <c r="F11" i="1"/>
  <c r="O10" i="1"/>
  <c r="K10" i="1"/>
  <c r="J10" i="1"/>
  <c r="I10" i="1"/>
  <c r="F10" i="1"/>
  <c r="O9" i="1"/>
  <c r="K9" i="1"/>
  <c r="J9" i="1"/>
  <c r="I9" i="1"/>
  <c r="F9" i="1"/>
  <c r="L9" i="1" s="1"/>
  <c r="O8" i="1"/>
  <c r="K8" i="1"/>
  <c r="J8" i="1"/>
  <c r="I8" i="1"/>
  <c r="F8" i="1"/>
  <c r="O7" i="1"/>
  <c r="K7" i="1"/>
  <c r="J7" i="1"/>
  <c r="I7" i="1"/>
  <c r="L7" i="1" s="1"/>
  <c r="F7" i="1"/>
  <c r="O6" i="1"/>
  <c r="K6" i="1"/>
  <c r="J6" i="1"/>
  <c r="I6" i="1"/>
  <c r="F6" i="1"/>
  <c r="O5" i="1"/>
  <c r="K5" i="1"/>
  <c r="J5" i="1"/>
  <c r="I5" i="1"/>
  <c r="F5" i="1"/>
  <c r="L28" i="1" l="1"/>
  <c r="L16" i="1"/>
  <c r="L22" i="1"/>
  <c r="L18" i="1"/>
  <c r="L24" i="1"/>
  <c r="L10" i="1"/>
  <c r="L6" i="1"/>
  <c r="L12" i="1"/>
  <c r="L29" i="1"/>
  <c r="L5" i="1"/>
  <c r="L8" i="1"/>
  <c r="L14" i="1"/>
  <c r="L20" i="1"/>
</calcChain>
</file>

<file path=xl/sharedStrings.xml><?xml version="1.0" encoding="utf-8"?>
<sst xmlns="http://schemas.openxmlformats.org/spreadsheetml/2006/main" count="61" uniqueCount="50">
  <si>
    <t>参議院議員通常選挙の記録（選挙区）</t>
    <rPh sb="0" eb="3">
      <t>サンギイン</t>
    </rPh>
    <rPh sb="3" eb="5">
      <t>ギイン</t>
    </rPh>
    <rPh sb="5" eb="7">
      <t>ツウジョウ</t>
    </rPh>
    <rPh sb="7" eb="9">
      <t>センキョ</t>
    </rPh>
    <rPh sb="10" eb="12">
      <t>キロク</t>
    </rPh>
    <rPh sb="13" eb="16">
      <t>センキョク</t>
    </rPh>
    <phoneticPr fontId="5"/>
  </si>
  <si>
    <t>回</t>
    <rPh sb="0" eb="1">
      <t>カイ</t>
    </rPh>
    <phoneticPr fontId="5"/>
  </si>
  <si>
    <t>選挙執行年月日</t>
    <rPh sb="0" eb="2">
      <t>センキョ</t>
    </rPh>
    <rPh sb="2" eb="4">
      <t>シッコウ</t>
    </rPh>
    <rPh sb="4" eb="7">
      <t>ネンガッピ</t>
    </rPh>
    <phoneticPr fontId="5"/>
  </si>
  <si>
    <t>候補</t>
    <rPh sb="0" eb="2">
      <t>コウホシャ</t>
    </rPh>
    <phoneticPr fontId="5"/>
  </si>
  <si>
    <t>選挙当日の有権者数</t>
    <rPh sb="0" eb="2">
      <t>センキョ</t>
    </rPh>
    <rPh sb="2" eb="4">
      <t>トウジツ</t>
    </rPh>
    <rPh sb="5" eb="7">
      <t>ユウケン</t>
    </rPh>
    <rPh sb="7" eb="8">
      <t>シャ</t>
    </rPh>
    <rPh sb="8" eb="9">
      <t>スウ</t>
    </rPh>
    <phoneticPr fontId="5"/>
  </si>
  <si>
    <t>投　票　者　数</t>
    <rPh sb="0" eb="5">
      <t>トウヒョウシャ</t>
    </rPh>
    <rPh sb="6" eb="7">
      <t>スウ</t>
    </rPh>
    <phoneticPr fontId="5"/>
  </si>
  <si>
    <t>投　票　率</t>
    <rPh sb="0" eb="3">
      <t>トウヒョウ</t>
    </rPh>
    <rPh sb="4" eb="5">
      <t>リツ</t>
    </rPh>
    <phoneticPr fontId="5"/>
  </si>
  <si>
    <t>投票</t>
    <rPh sb="0" eb="2">
      <t>トウヒョウ</t>
    </rPh>
    <phoneticPr fontId="5"/>
  </si>
  <si>
    <t>有効</t>
    <rPh sb="0" eb="2">
      <t>ユウコウ</t>
    </rPh>
    <phoneticPr fontId="5"/>
  </si>
  <si>
    <t>無効</t>
    <rPh sb="0" eb="2">
      <t>ムコウ</t>
    </rPh>
    <phoneticPr fontId="5"/>
  </si>
  <si>
    <t>備　考</t>
    <rPh sb="0" eb="3">
      <t>ビコウ</t>
    </rPh>
    <phoneticPr fontId="5"/>
  </si>
  <si>
    <t>者数</t>
    <rPh sb="0" eb="1">
      <t>シャ</t>
    </rPh>
    <rPh sb="1" eb="2">
      <t>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</si>
  <si>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</si>
  <si>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</si>
  <si>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</si>
  <si>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総数</t>
    <rPh sb="0" eb="2">
      <t>ソウスウ</t>
    </rPh>
    <phoneticPr fontId="5"/>
  </si>
  <si>
    <t>昭和２２．　４．２０</t>
    <rPh sb="0" eb="2">
      <t>ショウワ</t>
    </rPh>
    <phoneticPr fontId="5"/>
  </si>
  <si>
    <t>　　２５．　６．　４</t>
    <phoneticPr fontId="5"/>
  </si>
  <si>
    <t>　　２８．　４．２４</t>
    <phoneticPr fontId="5"/>
  </si>
  <si>
    <t>　　３１．　４．　４</t>
    <phoneticPr fontId="5"/>
  </si>
  <si>
    <t>補欠選挙</t>
    <rPh sb="0" eb="2">
      <t>ホケツ</t>
    </rPh>
    <rPh sb="2" eb="4">
      <t>センキョ</t>
    </rPh>
    <phoneticPr fontId="5"/>
  </si>
  <si>
    <t>　　３１．　７．　８</t>
    <phoneticPr fontId="5"/>
  </si>
  <si>
    <t>　　３４．　６．　２</t>
    <phoneticPr fontId="5"/>
  </si>
  <si>
    <t>　　３７．　７．　１</t>
    <phoneticPr fontId="5"/>
  </si>
  <si>
    <t>　　４０．　７．　４</t>
    <phoneticPr fontId="5"/>
  </si>
  <si>
    <t>　　４３．　７．　７</t>
    <phoneticPr fontId="5"/>
  </si>
  <si>
    <t>　　４６．　６．２７</t>
    <phoneticPr fontId="5"/>
  </si>
  <si>
    <t>　　４９．　７．　７</t>
    <phoneticPr fontId="5"/>
  </si>
  <si>
    <t>　　５２．　７．１０</t>
    <phoneticPr fontId="5"/>
  </si>
  <si>
    <t>　　５５．　６．２２</t>
    <phoneticPr fontId="5"/>
  </si>
  <si>
    <t>　　５６．１１．　１</t>
    <phoneticPr fontId="5"/>
  </si>
  <si>
    <t>　　５８．　６．２６</t>
    <phoneticPr fontId="5"/>
  </si>
  <si>
    <t>　　６１．　７．　６</t>
    <phoneticPr fontId="5"/>
  </si>
  <si>
    <t>平成　１．　７．２３</t>
    <rPh sb="0" eb="2">
      <t>ヘイセイ</t>
    </rPh>
    <phoneticPr fontId="5"/>
  </si>
  <si>
    <t>　　　４．　７．２６</t>
    <phoneticPr fontId="5"/>
  </si>
  <si>
    <t>　　　７．　７．２３</t>
    <phoneticPr fontId="5"/>
  </si>
  <si>
    <t>　　１０．　７．１２</t>
    <phoneticPr fontId="5"/>
  </si>
  <si>
    <t>　　１３．　７．２９</t>
    <phoneticPr fontId="5"/>
  </si>
  <si>
    <t>　　１４．１０．２７</t>
  </si>
  <si>
    <t>補欠選挙</t>
  </si>
  <si>
    <t>　　１６．　７．１１</t>
    <phoneticPr fontId="5"/>
  </si>
  <si>
    <t>　　１９．　７．２９</t>
    <phoneticPr fontId="5"/>
  </si>
  <si>
    <t>　　２２．　７．１１</t>
    <phoneticPr fontId="5"/>
  </si>
  <si>
    <t>　　２５．　７．２１</t>
    <phoneticPr fontId="5"/>
  </si>
  <si>
    <t>　　２８．　７．１０</t>
    <phoneticPr fontId="5"/>
  </si>
  <si>
    <t>合区</t>
    <rPh sb="0" eb="1">
      <t>ゴウ</t>
    </rPh>
    <rPh sb="1" eb="2">
      <t>ク</t>
    </rPh>
    <phoneticPr fontId="7"/>
  </si>
  <si>
    <t>令和　１．　７．２１</t>
    <rPh sb="0" eb="2">
      <t>レイワ</t>
    </rPh>
    <phoneticPr fontId="5"/>
  </si>
  <si>
    <t>令和　４．　７．１０</t>
    <rPh sb="0" eb="2">
      <t>レイワ</t>
    </rPh>
    <phoneticPr fontId="5"/>
  </si>
  <si>
    <t>（注）投票者数と投票総数の差は、不受理又は持帰りと推定</t>
    <rPh sb="1" eb="2">
      <t>チュウ</t>
    </rPh>
    <rPh sb="3" eb="6">
      <t>トウヒョウシャ</t>
    </rPh>
    <rPh sb="6" eb="7">
      <t>スウ</t>
    </rPh>
    <rPh sb="8" eb="10">
      <t>トウヒョウ</t>
    </rPh>
    <rPh sb="10" eb="12">
      <t>ソウスウ</t>
    </rPh>
    <rPh sb="13" eb="14">
      <t>サ</t>
    </rPh>
    <rPh sb="16" eb="17">
      <t>フ</t>
    </rPh>
    <rPh sb="17" eb="19">
      <t>ジュリ</t>
    </rPh>
    <rPh sb="19" eb="20">
      <t>マタ</t>
    </rPh>
    <rPh sb="21" eb="23">
      <t>モチカエ</t>
    </rPh>
    <rPh sb="25" eb="27">
      <t>スイテイ</t>
    </rPh>
    <phoneticPr fontId="5"/>
  </si>
  <si>
    <t>平成１９年以降は在外選挙人を含む</t>
    <rPh sb="0" eb="2">
      <t>ヘイセイ</t>
    </rPh>
    <rPh sb="4" eb="7">
      <t>ネンイコウ</t>
    </rPh>
    <rPh sb="8" eb="10">
      <t>ザイガイ</t>
    </rPh>
    <rPh sb="10" eb="12">
      <t>センキョ</t>
    </rPh>
    <rPh sb="12" eb="13">
      <t>ニン</t>
    </rPh>
    <rPh sb="14" eb="15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</si>
</sst>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);[Red]\(0.00\)"/>
  </numFmts>
  <fonts count="9" x14ac:knownFonts="1">
    <font>
      <sz val="10"/>
      <color theme="1"/>
      <name val="ＭＳ Ｐ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ＭＳ Ｐ明朝"/>
      <family val="2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1" applyFont="1" applyFill="1" applyAlignment="1">
      <alignment vertical="center" shrinkToFit="1"/>
    </xf>
    <xf numFmtId="0" fontId="6" fillId="0" borderId="12" xfId="1" applyFont="1" applyFill="1" applyBorder="1" applyAlignment="1">
      <alignment horizontal="center" vertical="center" shrinkToFit="1"/>
    </xf>
    <xf numFmtId="49" fontId="2" fillId="0" borderId="13" xfId="1" applyNumberFormat="1" applyFont="1" applyFill="1" applyBorder="1" applyAlignment="1">
      <alignment vertical="center" shrinkToFit="1"/>
    </xf>
    <xf numFmtId="0" fontId="6" fillId="0" borderId="18" xfId="1" applyFont="1" applyFill="1" applyBorder="1" applyAlignment="1">
      <alignment horizontal="center" vertical="center" shrinkToFit="1"/>
    </xf>
    <xf numFmtId="49" fontId="2" fillId="0" borderId="19" xfId="1" applyNumberFormat="1" applyFont="1" applyFill="1" applyBorder="1" applyAlignment="1">
      <alignment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26" xfId="1" applyFont="1" applyFill="1" applyBorder="1" applyAlignment="1">
      <alignment horizontal="center" vertical="center" shrinkToFit="1"/>
    </xf>
    <xf numFmtId="49" fontId="2" fillId="0" borderId="27" xfId="1" applyNumberFormat="1" applyFont="1" applyFill="1" applyBorder="1" applyAlignment="1">
      <alignment vertical="center" shrinkToFit="1"/>
    </xf>
    <xf numFmtId="49" fontId="2" fillId="0" borderId="32" xfId="1" applyNumberFormat="1" applyFont="1" applyFill="1" applyBorder="1" applyAlignment="1">
      <alignment vertical="center" shrinkToFit="1"/>
    </xf>
    <xf numFmtId="0" fontId="2" fillId="0" borderId="19" xfId="1" applyFont="1" applyFill="1" applyBorder="1" applyAlignment="1">
      <alignment vertical="center" shrinkToFit="1"/>
    </xf>
    <xf numFmtId="0" fontId="2" fillId="0" borderId="27" xfId="1" applyFont="1" applyFill="1" applyBorder="1" applyAlignment="1">
      <alignment vertical="center" shrinkToFit="1"/>
    </xf>
    <xf numFmtId="0" fontId="2" fillId="0" borderId="13" xfId="1" applyFont="1" applyFill="1" applyBorder="1" applyAlignment="1">
      <alignment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2" fillId="0" borderId="38" xfId="1" applyFont="1" applyFill="1" applyBorder="1" applyAlignment="1">
      <alignment vertical="center" shrinkToFit="1"/>
    </xf>
    <xf numFmtId="0" fontId="2" fillId="0" borderId="0" xfId="1" applyFont="1" applyFill="1" applyAlignment="1">
      <alignment vertical="center"/>
    </xf>
    <xf numFmtId="0" fontId="8" fillId="0" borderId="0" xfId="1" applyFont="1" applyFill="1" applyAlignment="1">
      <alignment shrinkToFit="1"/>
    </xf>
    <xf numFmtId="0" fontId="6" fillId="0" borderId="3" xfId="1" applyFont="1" applyFill="1" applyBorder="1" applyAlignment="1">
      <alignment horizontal="center" shrinkToFit="1"/>
    </xf>
    <xf numFmtId="0" fontId="6" fillId="0" borderId="7" xfId="1" applyFont="1" applyFill="1" applyBorder="1" applyAlignment="1">
      <alignment horizontal="center" vertical="top" shrinkToFit="1"/>
    </xf>
    <xf numFmtId="0" fontId="6" fillId="0" borderId="8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176" fontId="6" fillId="0" borderId="14" xfId="1" applyNumberFormat="1" applyFont="1" applyFill="1" applyBorder="1" applyAlignment="1">
      <alignment vertical="center" shrinkToFit="1"/>
    </xf>
    <xf numFmtId="176" fontId="6" fillId="0" borderId="15" xfId="1" applyNumberFormat="1" applyFont="1" applyFill="1" applyBorder="1" applyAlignment="1">
      <alignment vertical="center" shrinkToFit="1"/>
    </xf>
    <xf numFmtId="176" fontId="6" fillId="0" borderId="16" xfId="1" applyNumberFormat="1" applyFont="1" applyFill="1" applyBorder="1" applyAlignment="1">
      <alignment vertical="center" shrinkToFit="1"/>
    </xf>
    <xf numFmtId="177" fontId="6" fillId="0" borderId="14" xfId="1" applyNumberFormat="1" applyFont="1" applyFill="1" applyBorder="1" applyAlignment="1">
      <alignment horizontal="center" vertical="center" shrinkToFit="1"/>
    </xf>
    <xf numFmtId="177" fontId="6" fillId="0" borderId="15" xfId="1" applyNumberFormat="1" applyFont="1" applyFill="1" applyBorder="1" applyAlignment="1">
      <alignment horizontal="center" vertical="center" shrinkToFit="1"/>
    </xf>
    <xf numFmtId="177" fontId="6" fillId="0" borderId="16" xfId="1" applyNumberFormat="1" applyFont="1" applyFill="1" applyBorder="1" applyAlignment="1">
      <alignment horizontal="center" vertical="center" shrinkToFit="1"/>
    </xf>
    <xf numFmtId="176" fontId="6" fillId="0" borderId="13" xfId="1" applyNumberFormat="1" applyFont="1" applyFill="1" applyBorder="1" applyAlignment="1">
      <alignment vertical="center" shrinkToFit="1"/>
    </xf>
    <xf numFmtId="0" fontId="6" fillId="0" borderId="17" xfId="1" applyFont="1" applyFill="1" applyBorder="1" applyAlignment="1">
      <alignment vertical="center" shrinkToFit="1"/>
    </xf>
    <xf numFmtId="0" fontId="6" fillId="0" borderId="19" xfId="1" applyFont="1" applyFill="1" applyBorder="1" applyAlignment="1">
      <alignment horizontal="center" vertical="center" shrinkToFit="1"/>
    </xf>
    <xf numFmtId="176" fontId="6" fillId="0" borderId="20" xfId="1" applyNumberFormat="1" applyFont="1" applyFill="1" applyBorder="1" applyAlignment="1">
      <alignment vertical="center" shrinkToFit="1"/>
    </xf>
    <xf numFmtId="176" fontId="6" fillId="0" borderId="21" xfId="1" applyNumberFormat="1" applyFont="1" applyFill="1" applyBorder="1" applyAlignment="1">
      <alignment vertical="center" shrinkToFit="1"/>
    </xf>
    <xf numFmtId="176" fontId="6" fillId="0" borderId="22" xfId="1" applyNumberFormat="1" applyFont="1" applyFill="1" applyBorder="1" applyAlignment="1">
      <alignment vertical="center" shrinkToFit="1"/>
    </xf>
    <xf numFmtId="177" fontId="6" fillId="0" borderId="20" xfId="1" applyNumberFormat="1" applyFont="1" applyFill="1" applyBorder="1" applyAlignment="1">
      <alignment horizontal="center" vertical="center" shrinkToFit="1"/>
    </xf>
    <xf numFmtId="177" fontId="6" fillId="0" borderId="21" xfId="1" applyNumberFormat="1" applyFont="1" applyFill="1" applyBorder="1" applyAlignment="1">
      <alignment horizontal="center" vertical="center" shrinkToFit="1"/>
    </xf>
    <xf numFmtId="177" fontId="6" fillId="0" borderId="22" xfId="1" applyNumberFormat="1" applyFont="1" applyFill="1" applyBorder="1" applyAlignment="1">
      <alignment horizontal="center" vertical="center" shrinkToFit="1"/>
    </xf>
    <xf numFmtId="176" fontId="6" fillId="0" borderId="19" xfId="1" applyNumberFormat="1" applyFont="1" applyFill="1" applyBorder="1" applyAlignment="1">
      <alignment vertical="center" shrinkToFit="1"/>
    </xf>
    <xf numFmtId="0" fontId="6" fillId="0" borderId="23" xfId="1" applyFont="1" applyFill="1" applyBorder="1" applyAlignment="1">
      <alignment vertical="center" shrinkToFit="1"/>
    </xf>
    <xf numFmtId="0" fontId="6" fillId="0" borderId="27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vertical="center" shrinkToFit="1"/>
    </xf>
    <xf numFmtId="176" fontId="6" fillId="0" borderId="29" xfId="1" applyNumberFormat="1" applyFont="1" applyFill="1" applyBorder="1" applyAlignment="1">
      <alignment vertical="center" shrinkToFit="1"/>
    </xf>
    <xf numFmtId="176" fontId="6" fillId="0" borderId="30" xfId="1" applyNumberFormat="1" applyFont="1" applyFill="1" applyBorder="1" applyAlignment="1">
      <alignment vertical="center" shrinkToFit="1"/>
    </xf>
    <xf numFmtId="177" fontId="6" fillId="0" borderId="28" xfId="1" applyNumberFormat="1" applyFont="1" applyFill="1" applyBorder="1" applyAlignment="1">
      <alignment horizontal="center" vertical="center" shrinkToFit="1"/>
    </xf>
    <xf numFmtId="177" fontId="6" fillId="0" borderId="29" xfId="1" applyNumberFormat="1" applyFont="1" applyFill="1" applyBorder="1" applyAlignment="1">
      <alignment horizontal="center" vertical="center" shrinkToFit="1"/>
    </xf>
    <xf numFmtId="177" fontId="6" fillId="0" borderId="30" xfId="1" applyNumberFormat="1" applyFont="1" applyFill="1" applyBorder="1" applyAlignment="1">
      <alignment horizontal="center" vertical="center" shrinkToFit="1"/>
    </xf>
    <xf numFmtId="176" fontId="6" fillId="0" borderId="27" xfId="1" applyNumberFormat="1" applyFont="1" applyFill="1" applyBorder="1" applyAlignment="1">
      <alignment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2" xfId="1" applyFont="1" applyFill="1" applyBorder="1" applyAlignment="1">
      <alignment horizontal="center" vertical="center" shrinkToFit="1"/>
    </xf>
    <xf numFmtId="176" fontId="6" fillId="0" borderId="33" xfId="1" applyNumberFormat="1" applyFont="1" applyFill="1" applyBorder="1" applyAlignment="1">
      <alignment vertical="center" shrinkToFit="1"/>
    </xf>
    <xf numFmtId="176" fontId="6" fillId="0" borderId="34" xfId="1" applyNumberFormat="1" applyFont="1" applyFill="1" applyBorder="1" applyAlignment="1">
      <alignment vertical="center" shrinkToFit="1"/>
    </xf>
    <xf numFmtId="176" fontId="6" fillId="0" borderId="35" xfId="1" applyNumberFormat="1" applyFont="1" applyFill="1" applyBorder="1" applyAlignment="1">
      <alignment vertical="center" shrinkToFit="1"/>
    </xf>
    <xf numFmtId="177" fontId="6" fillId="0" borderId="33" xfId="1" applyNumberFormat="1" applyFont="1" applyFill="1" applyBorder="1" applyAlignment="1">
      <alignment horizontal="center" vertical="center" shrinkToFit="1"/>
    </xf>
    <xf numFmtId="177" fontId="6" fillId="0" borderId="34" xfId="1" applyNumberFormat="1" applyFont="1" applyFill="1" applyBorder="1" applyAlignment="1">
      <alignment horizontal="center" vertical="center" shrinkToFit="1"/>
    </xf>
    <xf numFmtId="177" fontId="6" fillId="0" borderId="35" xfId="1" applyNumberFormat="1" applyFont="1" applyFill="1" applyBorder="1" applyAlignment="1">
      <alignment horizontal="center" vertical="center" shrinkToFit="1"/>
    </xf>
    <xf numFmtId="176" fontId="6" fillId="0" borderId="32" xfId="1" applyNumberFormat="1" applyFont="1" applyFill="1" applyBorder="1" applyAlignment="1">
      <alignment vertical="center" shrinkToFit="1"/>
    </xf>
    <xf numFmtId="0" fontId="6" fillId="0" borderId="36" xfId="1" applyFont="1" applyFill="1" applyBorder="1" applyAlignment="1">
      <alignment vertical="center" shrinkToFit="1"/>
    </xf>
    <xf numFmtId="176" fontId="6" fillId="0" borderId="19" xfId="1" applyNumberFormat="1" applyFont="1" applyFill="1" applyBorder="1" applyAlignment="1">
      <alignment vertical="center"/>
    </xf>
    <xf numFmtId="176" fontId="6" fillId="0" borderId="27" xfId="1" applyNumberFormat="1" applyFont="1" applyFill="1" applyBorder="1" applyAlignment="1">
      <alignment vertical="center"/>
    </xf>
    <xf numFmtId="0" fontId="6" fillId="0" borderId="38" xfId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vertical="center" shrinkToFit="1"/>
    </xf>
    <xf numFmtId="176" fontId="6" fillId="0" borderId="40" xfId="1" applyNumberFormat="1" applyFont="1" applyFill="1" applyBorder="1" applyAlignment="1">
      <alignment vertical="center" shrinkToFit="1"/>
    </xf>
    <xf numFmtId="176" fontId="6" fillId="0" borderId="41" xfId="1" applyNumberFormat="1" applyFont="1" applyFill="1" applyBorder="1" applyAlignment="1">
      <alignment vertical="center" shrinkToFit="1"/>
    </xf>
    <xf numFmtId="177" fontId="6" fillId="0" borderId="39" xfId="1" applyNumberFormat="1" applyFont="1" applyFill="1" applyBorder="1" applyAlignment="1">
      <alignment horizontal="center" vertical="center" shrinkToFit="1"/>
    </xf>
    <xf numFmtId="177" fontId="6" fillId="0" borderId="40" xfId="1" applyNumberFormat="1" applyFont="1" applyFill="1" applyBorder="1" applyAlignment="1">
      <alignment horizontal="center" vertical="center" shrinkToFit="1"/>
    </xf>
    <xf numFmtId="177" fontId="6" fillId="0" borderId="41" xfId="1" applyNumberFormat="1" applyFont="1" applyFill="1" applyBorder="1" applyAlignment="1">
      <alignment horizontal="center" vertical="center" shrinkToFit="1"/>
    </xf>
    <xf numFmtId="176" fontId="6" fillId="0" borderId="38" xfId="1" applyNumberFormat="1" applyFont="1" applyFill="1" applyBorder="1" applyAlignment="1">
      <alignment vertical="center"/>
    </xf>
    <xf numFmtId="176" fontId="6" fillId="0" borderId="38" xfId="1" applyNumberFormat="1" applyFont="1" applyFill="1" applyBorder="1" applyAlignment="1">
      <alignment vertical="center" shrinkToFit="1"/>
    </xf>
    <xf numFmtId="0" fontId="6" fillId="0" borderId="42" xfId="1" applyFont="1" applyFill="1" applyBorder="1" applyAlignment="1">
      <alignment vertical="center" shrinkToFit="1"/>
    </xf>
    <xf numFmtId="0" fontId="4" fillId="0" borderId="0" xfId="1" applyFont="1" applyFill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6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</cellXfs>
  <cellStyles count="2">
    <cellStyle name="標準" xfId="0" builtinId="0"/>
    <cellStyle name="標準 3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P35"/>
  <sheetViews>
    <sheetView tabSelected="1" view="pageBreakPreview" zoomScale="90" zoomScaleNormal="100" zoomScaleSheetLayoutView="90" workbookViewId="0">
      <selection activeCell="H26" sqref="H26"/>
    </sheetView>
  </sheetViews>
  <sheetFormatPr defaultRowHeight="15.75" customHeight="1" x14ac:dyDescent="0.15"/>
  <cols>
    <col min="1" max="1" width="4" style="17" bestFit="1" customWidth="1"/>
    <col min="2" max="2" width="21.88671875" style="17" customWidth="1"/>
    <col min="3" max="3" width="6.33203125" style="17" bestFit="1" customWidth="1"/>
    <col min="4" max="9" width="10" style="17" customWidth="1"/>
    <col min="10" max="12" width="8.44140625" style="17" customWidth="1"/>
    <col min="13" max="14" width="10" style="17" customWidth="1"/>
    <col min="15" max="15" width="8.5546875" style="17" bestFit="1" customWidth="1"/>
    <col min="16" max="16" width="10.88671875" style="17" bestFit="1" customWidth="1"/>
    <col min="17" max="257" width="9.109375" style="17"/>
    <col min="258" max="258" width="21.88671875" style="17" customWidth="1"/>
    <col min="259" max="259" width="6.33203125" style="17" bestFit="1" customWidth="1"/>
    <col min="260" max="265" width="10" style="17" customWidth="1"/>
    <col min="266" max="268" width="8.44140625" style="17" customWidth="1"/>
    <col min="269" max="271" width="10" style="17" customWidth="1"/>
    <col min="272" max="272" width="10.88671875" style="17" bestFit="1" customWidth="1"/>
    <col min="273" max="513" width="9.109375" style="17"/>
    <col min="514" max="514" width="21.88671875" style="17" customWidth="1"/>
    <col min="515" max="515" width="6.33203125" style="17" bestFit="1" customWidth="1"/>
    <col min="516" max="521" width="10" style="17" customWidth="1"/>
    <col min="522" max="524" width="8.44140625" style="17" customWidth="1"/>
    <col min="525" max="527" width="10" style="17" customWidth="1"/>
    <col min="528" max="528" width="10.88671875" style="17" bestFit="1" customWidth="1"/>
    <col min="529" max="769" width="9.109375" style="17"/>
    <col min="770" max="770" width="21.88671875" style="17" customWidth="1"/>
    <col min="771" max="771" width="6.33203125" style="17" bestFit="1" customWidth="1"/>
    <col min="772" max="777" width="10" style="17" customWidth="1"/>
    <col min="778" max="780" width="8.44140625" style="17" customWidth="1"/>
    <col min="781" max="783" width="10" style="17" customWidth="1"/>
    <col min="784" max="784" width="10.88671875" style="17" bestFit="1" customWidth="1"/>
    <col min="785" max="1025" width="9.109375" style="17"/>
    <col min="1026" max="1026" width="21.88671875" style="17" customWidth="1"/>
    <col min="1027" max="1027" width="6.33203125" style="17" bestFit="1" customWidth="1"/>
    <col min="1028" max="1033" width="10" style="17" customWidth="1"/>
    <col min="1034" max="1036" width="8.44140625" style="17" customWidth="1"/>
    <col min="1037" max="1039" width="10" style="17" customWidth="1"/>
    <col min="1040" max="1040" width="10.88671875" style="17" bestFit="1" customWidth="1"/>
    <col min="1041" max="1281" width="9.109375" style="17"/>
    <col min="1282" max="1282" width="21.88671875" style="17" customWidth="1"/>
    <col min="1283" max="1283" width="6.33203125" style="17" bestFit="1" customWidth="1"/>
    <col min="1284" max="1289" width="10" style="17" customWidth="1"/>
    <col min="1290" max="1292" width="8.44140625" style="17" customWidth="1"/>
    <col min="1293" max="1295" width="10" style="17" customWidth="1"/>
    <col min="1296" max="1296" width="10.88671875" style="17" bestFit="1" customWidth="1"/>
    <col min="1297" max="1537" width="9.109375" style="17"/>
    <col min="1538" max="1538" width="21.88671875" style="17" customWidth="1"/>
    <col min="1539" max="1539" width="6.33203125" style="17" bestFit="1" customWidth="1"/>
    <col min="1540" max="1545" width="10" style="17" customWidth="1"/>
    <col min="1546" max="1548" width="8.44140625" style="17" customWidth="1"/>
    <col min="1549" max="1551" width="10" style="17" customWidth="1"/>
    <col min="1552" max="1552" width="10.88671875" style="17" bestFit="1" customWidth="1"/>
    <col min="1553" max="1793" width="9.109375" style="17"/>
    <col min="1794" max="1794" width="21.88671875" style="17" customWidth="1"/>
    <col min="1795" max="1795" width="6.33203125" style="17" bestFit="1" customWidth="1"/>
    <col min="1796" max="1801" width="10" style="17" customWidth="1"/>
    <col min="1802" max="1804" width="8.44140625" style="17" customWidth="1"/>
    <col min="1805" max="1807" width="10" style="17" customWidth="1"/>
    <col min="1808" max="1808" width="10.88671875" style="17" bestFit="1" customWidth="1"/>
    <col min="1809" max="2049" width="9.109375" style="17"/>
    <col min="2050" max="2050" width="21.88671875" style="17" customWidth="1"/>
    <col min="2051" max="2051" width="6.33203125" style="17" bestFit="1" customWidth="1"/>
    <col min="2052" max="2057" width="10" style="17" customWidth="1"/>
    <col min="2058" max="2060" width="8.44140625" style="17" customWidth="1"/>
    <col min="2061" max="2063" width="10" style="17" customWidth="1"/>
    <col min="2064" max="2064" width="10.88671875" style="17" bestFit="1" customWidth="1"/>
    <col min="2065" max="2305" width="9.109375" style="17"/>
    <col min="2306" max="2306" width="21.88671875" style="17" customWidth="1"/>
    <col min="2307" max="2307" width="6.33203125" style="17" bestFit="1" customWidth="1"/>
    <col min="2308" max="2313" width="10" style="17" customWidth="1"/>
    <col min="2314" max="2316" width="8.44140625" style="17" customWidth="1"/>
    <col min="2317" max="2319" width="10" style="17" customWidth="1"/>
    <col min="2320" max="2320" width="10.88671875" style="17" bestFit="1" customWidth="1"/>
    <col min="2321" max="2561" width="9.109375" style="17"/>
    <col min="2562" max="2562" width="21.88671875" style="17" customWidth="1"/>
    <col min="2563" max="2563" width="6.33203125" style="17" bestFit="1" customWidth="1"/>
    <col min="2564" max="2569" width="10" style="17" customWidth="1"/>
    <col min="2570" max="2572" width="8.44140625" style="17" customWidth="1"/>
    <col min="2573" max="2575" width="10" style="17" customWidth="1"/>
    <col min="2576" max="2576" width="10.88671875" style="17" bestFit="1" customWidth="1"/>
    <col min="2577" max="2817" width="9.109375" style="17"/>
    <col min="2818" max="2818" width="21.88671875" style="17" customWidth="1"/>
    <col min="2819" max="2819" width="6.33203125" style="17" bestFit="1" customWidth="1"/>
    <col min="2820" max="2825" width="10" style="17" customWidth="1"/>
    <col min="2826" max="2828" width="8.44140625" style="17" customWidth="1"/>
    <col min="2829" max="2831" width="10" style="17" customWidth="1"/>
    <col min="2832" max="2832" width="10.88671875" style="17" bestFit="1" customWidth="1"/>
    <col min="2833" max="3073" width="9.109375" style="17"/>
    <col min="3074" max="3074" width="21.88671875" style="17" customWidth="1"/>
    <col min="3075" max="3075" width="6.33203125" style="17" bestFit="1" customWidth="1"/>
    <col min="3076" max="3081" width="10" style="17" customWidth="1"/>
    <col min="3082" max="3084" width="8.44140625" style="17" customWidth="1"/>
    <col min="3085" max="3087" width="10" style="17" customWidth="1"/>
    <col min="3088" max="3088" width="10.88671875" style="17" bestFit="1" customWidth="1"/>
    <col min="3089" max="3329" width="9.109375" style="17"/>
    <col min="3330" max="3330" width="21.88671875" style="17" customWidth="1"/>
    <col min="3331" max="3331" width="6.33203125" style="17" bestFit="1" customWidth="1"/>
    <col min="3332" max="3337" width="10" style="17" customWidth="1"/>
    <col min="3338" max="3340" width="8.44140625" style="17" customWidth="1"/>
    <col min="3341" max="3343" width="10" style="17" customWidth="1"/>
    <col min="3344" max="3344" width="10.88671875" style="17" bestFit="1" customWidth="1"/>
    <col min="3345" max="3585" width="9.109375" style="17"/>
    <col min="3586" max="3586" width="21.88671875" style="17" customWidth="1"/>
    <col min="3587" max="3587" width="6.33203125" style="17" bestFit="1" customWidth="1"/>
    <col min="3588" max="3593" width="10" style="17" customWidth="1"/>
    <col min="3594" max="3596" width="8.44140625" style="17" customWidth="1"/>
    <col min="3597" max="3599" width="10" style="17" customWidth="1"/>
    <col min="3600" max="3600" width="10.88671875" style="17" bestFit="1" customWidth="1"/>
    <col min="3601" max="3841" width="9.109375" style="17"/>
    <col min="3842" max="3842" width="21.88671875" style="17" customWidth="1"/>
    <col min="3843" max="3843" width="6.33203125" style="17" bestFit="1" customWidth="1"/>
    <col min="3844" max="3849" width="10" style="17" customWidth="1"/>
    <col min="3850" max="3852" width="8.44140625" style="17" customWidth="1"/>
    <col min="3853" max="3855" width="10" style="17" customWidth="1"/>
    <col min="3856" max="3856" width="10.88671875" style="17" bestFit="1" customWidth="1"/>
    <col min="3857" max="4097" width="9.109375" style="17"/>
    <col min="4098" max="4098" width="21.88671875" style="17" customWidth="1"/>
    <col min="4099" max="4099" width="6.33203125" style="17" bestFit="1" customWidth="1"/>
    <col min="4100" max="4105" width="10" style="17" customWidth="1"/>
    <col min="4106" max="4108" width="8.44140625" style="17" customWidth="1"/>
    <col min="4109" max="4111" width="10" style="17" customWidth="1"/>
    <col min="4112" max="4112" width="10.88671875" style="17" bestFit="1" customWidth="1"/>
    <col min="4113" max="4353" width="9.109375" style="17"/>
    <col min="4354" max="4354" width="21.88671875" style="17" customWidth="1"/>
    <col min="4355" max="4355" width="6.33203125" style="17" bestFit="1" customWidth="1"/>
    <col min="4356" max="4361" width="10" style="17" customWidth="1"/>
    <col min="4362" max="4364" width="8.44140625" style="17" customWidth="1"/>
    <col min="4365" max="4367" width="10" style="17" customWidth="1"/>
    <col min="4368" max="4368" width="10.88671875" style="17" bestFit="1" customWidth="1"/>
    <col min="4369" max="4609" width="9.109375" style="17"/>
    <col min="4610" max="4610" width="21.88671875" style="17" customWidth="1"/>
    <col min="4611" max="4611" width="6.33203125" style="17" bestFit="1" customWidth="1"/>
    <col min="4612" max="4617" width="10" style="17" customWidth="1"/>
    <col min="4618" max="4620" width="8.44140625" style="17" customWidth="1"/>
    <col min="4621" max="4623" width="10" style="17" customWidth="1"/>
    <col min="4624" max="4624" width="10.88671875" style="17" bestFit="1" customWidth="1"/>
    <col min="4625" max="4865" width="9.109375" style="17"/>
    <col min="4866" max="4866" width="21.88671875" style="17" customWidth="1"/>
    <col min="4867" max="4867" width="6.33203125" style="17" bestFit="1" customWidth="1"/>
    <col min="4868" max="4873" width="10" style="17" customWidth="1"/>
    <col min="4874" max="4876" width="8.44140625" style="17" customWidth="1"/>
    <col min="4877" max="4879" width="10" style="17" customWidth="1"/>
    <col min="4880" max="4880" width="10.88671875" style="17" bestFit="1" customWidth="1"/>
    <col min="4881" max="5121" width="9.109375" style="17"/>
    <col min="5122" max="5122" width="21.88671875" style="17" customWidth="1"/>
    <col min="5123" max="5123" width="6.33203125" style="17" bestFit="1" customWidth="1"/>
    <col min="5124" max="5129" width="10" style="17" customWidth="1"/>
    <col min="5130" max="5132" width="8.44140625" style="17" customWidth="1"/>
    <col min="5133" max="5135" width="10" style="17" customWidth="1"/>
    <col min="5136" max="5136" width="10.88671875" style="17" bestFit="1" customWidth="1"/>
    <col min="5137" max="5377" width="9.109375" style="17"/>
    <col min="5378" max="5378" width="21.88671875" style="17" customWidth="1"/>
    <col min="5379" max="5379" width="6.33203125" style="17" bestFit="1" customWidth="1"/>
    <col min="5380" max="5385" width="10" style="17" customWidth="1"/>
    <col min="5386" max="5388" width="8.44140625" style="17" customWidth="1"/>
    <col min="5389" max="5391" width="10" style="17" customWidth="1"/>
    <col min="5392" max="5392" width="10.88671875" style="17" bestFit="1" customWidth="1"/>
    <col min="5393" max="5633" width="9.109375" style="17"/>
    <col min="5634" max="5634" width="21.88671875" style="17" customWidth="1"/>
    <col min="5635" max="5635" width="6.33203125" style="17" bestFit="1" customWidth="1"/>
    <col min="5636" max="5641" width="10" style="17" customWidth="1"/>
    <col min="5642" max="5644" width="8.44140625" style="17" customWidth="1"/>
    <col min="5645" max="5647" width="10" style="17" customWidth="1"/>
    <col min="5648" max="5648" width="10.88671875" style="17" bestFit="1" customWidth="1"/>
    <col min="5649" max="5889" width="9.109375" style="17"/>
    <col min="5890" max="5890" width="21.88671875" style="17" customWidth="1"/>
    <col min="5891" max="5891" width="6.33203125" style="17" bestFit="1" customWidth="1"/>
    <col min="5892" max="5897" width="10" style="17" customWidth="1"/>
    <col min="5898" max="5900" width="8.44140625" style="17" customWidth="1"/>
    <col min="5901" max="5903" width="10" style="17" customWidth="1"/>
    <col min="5904" max="5904" width="10.88671875" style="17" bestFit="1" customWidth="1"/>
    <col min="5905" max="6145" width="9.109375" style="17"/>
    <col min="6146" max="6146" width="21.88671875" style="17" customWidth="1"/>
    <col min="6147" max="6147" width="6.33203125" style="17" bestFit="1" customWidth="1"/>
    <col min="6148" max="6153" width="10" style="17" customWidth="1"/>
    <col min="6154" max="6156" width="8.44140625" style="17" customWidth="1"/>
    <col min="6157" max="6159" width="10" style="17" customWidth="1"/>
    <col min="6160" max="6160" width="10.88671875" style="17" bestFit="1" customWidth="1"/>
    <col min="6161" max="6401" width="9.109375" style="17"/>
    <col min="6402" max="6402" width="21.88671875" style="17" customWidth="1"/>
    <col min="6403" max="6403" width="6.33203125" style="17" bestFit="1" customWidth="1"/>
    <col min="6404" max="6409" width="10" style="17" customWidth="1"/>
    <col min="6410" max="6412" width="8.44140625" style="17" customWidth="1"/>
    <col min="6413" max="6415" width="10" style="17" customWidth="1"/>
    <col min="6416" max="6416" width="10.88671875" style="17" bestFit="1" customWidth="1"/>
    <col min="6417" max="6657" width="9.109375" style="17"/>
    <col min="6658" max="6658" width="21.88671875" style="17" customWidth="1"/>
    <col min="6659" max="6659" width="6.33203125" style="17" bestFit="1" customWidth="1"/>
    <col min="6660" max="6665" width="10" style="17" customWidth="1"/>
    <col min="6666" max="6668" width="8.44140625" style="17" customWidth="1"/>
    <col min="6669" max="6671" width="10" style="17" customWidth="1"/>
    <col min="6672" max="6672" width="10.88671875" style="17" bestFit="1" customWidth="1"/>
    <col min="6673" max="6913" width="9.109375" style="17"/>
    <col min="6914" max="6914" width="21.88671875" style="17" customWidth="1"/>
    <col min="6915" max="6915" width="6.33203125" style="17" bestFit="1" customWidth="1"/>
    <col min="6916" max="6921" width="10" style="17" customWidth="1"/>
    <col min="6922" max="6924" width="8.44140625" style="17" customWidth="1"/>
    <col min="6925" max="6927" width="10" style="17" customWidth="1"/>
    <col min="6928" max="6928" width="10.88671875" style="17" bestFit="1" customWidth="1"/>
    <col min="6929" max="7169" width="9.109375" style="17"/>
    <col min="7170" max="7170" width="21.88671875" style="17" customWidth="1"/>
    <col min="7171" max="7171" width="6.33203125" style="17" bestFit="1" customWidth="1"/>
    <col min="7172" max="7177" width="10" style="17" customWidth="1"/>
    <col min="7178" max="7180" width="8.44140625" style="17" customWidth="1"/>
    <col min="7181" max="7183" width="10" style="17" customWidth="1"/>
    <col min="7184" max="7184" width="10.88671875" style="17" bestFit="1" customWidth="1"/>
    <col min="7185" max="7425" width="9.109375" style="17"/>
    <col min="7426" max="7426" width="21.88671875" style="17" customWidth="1"/>
    <col min="7427" max="7427" width="6.33203125" style="17" bestFit="1" customWidth="1"/>
    <col min="7428" max="7433" width="10" style="17" customWidth="1"/>
    <col min="7434" max="7436" width="8.44140625" style="17" customWidth="1"/>
    <col min="7437" max="7439" width="10" style="17" customWidth="1"/>
    <col min="7440" max="7440" width="10.88671875" style="17" bestFit="1" customWidth="1"/>
    <col min="7441" max="7681" width="9.109375" style="17"/>
    <col min="7682" max="7682" width="21.88671875" style="17" customWidth="1"/>
    <col min="7683" max="7683" width="6.33203125" style="17" bestFit="1" customWidth="1"/>
    <col min="7684" max="7689" width="10" style="17" customWidth="1"/>
    <col min="7690" max="7692" width="8.44140625" style="17" customWidth="1"/>
    <col min="7693" max="7695" width="10" style="17" customWidth="1"/>
    <col min="7696" max="7696" width="10.88671875" style="17" bestFit="1" customWidth="1"/>
    <col min="7697" max="7937" width="9.109375" style="17"/>
    <col min="7938" max="7938" width="21.88671875" style="17" customWidth="1"/>
    <col min="7939" max="7939" width="6.33203125" style="17" bestFit="1" customWidth="1"/>
    <col min="7940" max="7945" width="10" style="17" customWidth="1"/>
    <col min="7946" max="7948" width="8.44140625" style="17" customWidth="1"/>
    <col min="7949" max="7951" width="10" style="17" customWidth="1"/>
    <col min="7952" max="7952" width="10.88671875" style="17" bestFit="1" customWidth="1"/>
    <col min="7953" max="8193" width="9.109375" style="17"/>
    <col min="8194" max="8194" width="21.88671875" style="17" customWidth="1"/>
    <col min="8195" max="8195" width="6.33203125" style="17" bestFit="1" customWidth="1"/>
    <col min="8196" max="8201" width="10" style="17" customWidth="1"/>
    <col min="8202" max="8204" width="8.44140625" style="17" customWidth="1"/>
    <col min="8205" max="8207" width="10" style="17" customWidth="1"/>
    <col min="8208" max="8208" width="10.88671875" style="17" bestFit="1" customWidth="1"/>
    <col min="8209" max="8449" width="9.109375" style="17"/>
    <col min="8450" max="8450" width="21.88671875" style="17" customWidth="1"/>
    <col min="8451" max="8451" width="6.33203125" style="17" bestFit="1" customWidth="1"/>
    <col min="8452" max="8457" width="10" style="17" customWidth="1"/>
    <col min="8458" max="8460" width="8.44140625" style="17" customWidth="1"/>
    <col min="8461" max="8463" width="10" style="17" customWidth="1"/>
    <col min="8464" max="8464" width="10.88671875" style="17" bestFit="1" customWidth="1"/>
    <col min="8465" max="8705" width="9.109375" style="17"/>
    <col min="8706" max="8706" width="21.88671875" style="17" customWidth="1"/>
    <col min="8707" max="8707" width="6.33203125" style="17" bestFit="1" customWidth="1"/>
    <col min="8708" max="8713" width="10" style="17" customWidth="1"/>
    <col min="8714" max="8716" width="8.44140625" style="17" customWidth="1"/>
    <col min="8717" max="8719" width="10" style="17" customWidth="1"/>
    <col min="8720" max="8720" width="10.88671875" style="17" bestFit="1" customWidth="1"/>
    <col min="8721" max="8961" width="9.109375" style="17"/>
    <col min="8962" max="8962" width="21.88671875" style="17" customWidth="1"/>
    <col min="8963" max="8963" width="6.33203125" style="17" bestFit="1" customWidth="1"/>
    <col min="8964" max="8969" width="10" style="17" customWidth="1"/>
    <col min="8970" max="8972" width="8.44140625" style="17" customWidth="1"/>
    <col min="8973" max="8975" width="10" style="17" customWidth="1"/>
    <col min="8976" max="8976" width="10.88671875" style="17" bestFit="1" customWidth="1"/>
    <col min="8977" max="9217" width="9.109375" style="17"/>
    <col min="9218" max="9218" width="21.88671875" style="17" customWidth="1"/>
    <col min="9219" max="9219" width="6.33203125" style="17" bestFit="1" customWidth="1"/>
    <col min="9220" max="9225" width="10" style="17" customWidth="1"/>
    <col min="9226" max="9228" width="8.44140625" style="17" customWidth="1"/>
    <col min="9229" max="9231" width="10" style="17" customWidth="1"/>
    <col min="9232" max="9232" width="10.88671875" style="17" bestFit="1" customWidth="1"/>
    <col min="9233" max="9473" width="9.109375" style="17"/>
    <col min="9474" max="9474" width="21.88671875" style="17" customWidth="1"/>
    <col min="9475" max="9475" width="6.33203125" style="17" bestFit="1" customWidth="1"/>
    <col min="9476" max="9481" width="10" style="17" customWidth="1"/>
    <col min="9482" max="9484" width="8.44140625" style="17" customWidth="1"/>
    <col min="9485" max="9487" width="10" style="17" customWidth="1"/>
    <col min="9488" max="9488" width="10.88671875" style="17" bestFit="1" customWidth="1"/>
    <col min="9489" max="9729" width="9.109375" style="17"/>
    <col min="9730" max="9730" width="21.88671875" style="17" customWidth="1"/>
    <col min="9731" max="9731" width="6.33203125" style="17" bestFit="1" customWidth="1"/>
    <col min="9732" max="9737" width="10" style="17" customWidth="1"/>
    <col min="9738" max="9740" width="8.44140625" style="17" customWidth="1"/>
    <col min="9741" max="9743" width="10" style="17" customWidth="1"/>
    <col min="9744" max="9744" width="10.88671875" style="17" bestFit="1" customWidth="1"/>
    <col min="9745" max="9985" width="9.109375" style="17"/>
    <col min="9986" max="9986" width="21.88671875" style="17" customWidth="1"/>
    <col min="9987" max="9987" width="6.33203125" style="17" bestFit="1" customWidth="1"/>
    <col min="9988" max="9993" width="10" style="17" customWidth="1"/>
    <col min="9994" max="9996" width="8.44140625" style="17" customWidth="1"/>
    <col min="9997" max="9999" width="10" style="17" customWidth="1"/>
    <col min="10000" max="10000" width="10.88671875" style="17" bestFit="1" customWidth="1"/>
    <col min="10001" max="10241" width="9.109375" style="17"/>
    <col min="10242" max="10242" width="21.88671875" style="17" customWidth="1"/>
    <col min="10243" max="10243" width="6.33203125" style="17" bestFit="1" customWidth="1"/>
    <col min="10244" max="10249" width="10" style="17" customWidth="1"/>
    <col min="10250" max="10252" width="8.44140625" style="17" customWidth="1"/>
    <col min="10253" max="10255" width="10" style="17" customWidth="1"/>
    <col min="10256" max="10256" width="10.88671875" style="17" bestFit="1" customWidth="1"/>
    <col min="10257" max="10497" width="9.109375" style="17"/>
    <col min="10498" max="10498" width="21.88671875" style="17" customWidth="1"/>
    <col min="10499" max="10499" width="6.33203125" style="17" bestFit="1" customWidth="1"/>
    <col min="10500" max="10505" width="10" style="17" customWidth="1"/>
    <col min="10506" max="10508" width="8.44140625" style="17" customWidth="1"/>
    <col min="10509" max="10511" width="10" style="17" customWidth="1"/>
    <col min="10512" max="10512" width="10.88671875" style="17" bestFit="1" customWidth="1"/>
    <col min="10513" max="10753" width="9.109375" style="17"/>
    <col min="10754" max="10754" width="21.88671875" style="17" customWidth="1"/>
    <col min="10755" max="10755" width="6.33203125" style="17" bestFit="1" customWidth="1"/>
    <col min="10756" max="10761" width="10" style="17" customWidth="1"/>
    <col min="10762" max="10764" width="8.44140625" style="17" customWidth="1"/>
    <col min="10765" max="10767" width="10" style="17" customWidth="1"/>
    <col min="10768" max="10768" width="10.88671875" style="17" bestFit="1" customWidth="1"/>
    <col min="10769" max="11009" width="9.109375" style="17"/>
    <col min="11010" max="11010" width="21.88671875" style="17" customWidth="1"/>
    <col min="11011" max="11011" width="6.33203125" style="17" bestFit="1" customWidth="1"/>
    <col min="11012" max="11017" width="10" style="17" customWidth="1"/>
    <col min="11018" max="11020" width="8.44140625" style="17" customWidth="1"/>
    <col min="11021" max="11023" width="10" style="17" customWidth="1"/>
    <col min="11024" max="11024" width="10.88671875" style="17" bestFit="1" customWidth="1"/>
    <col min="11025" max="11265" width="9.109375" style="17"/>
    <col min="11266" max="11266" width="21.88671875" style="17" customWidth="1"/>
    <col min="11267" max="11267" width="6.33203125" style="17" bestFit="1" customWidth="1"/>
    <col min="11268" max="11273" width="10" style="17" customWidth="1"/>
    <col min="11274" max="11276" width="8.44140625" style="17" customWidth="1"/>
    <col min="11277" max="11279" width="10" style="17" customWidth="1"/>
    <col min="11280" max="11280" width="10.88671875" style="17" bestFit="1" customWidth="1"/>
    <col min="11281" max="11521" width="9.109375" style="17"/>
    <col min="11522" max="11522" width="21.88671875" style="17" customWidth="1"/>
    <col min="11523" max="11523" width="6.33203125" style="17" bestFit="1" customWidth="1"/>
    <col min="11524" max="11529" width="10" style="17" customWidth="1"/>
    <col min="11530" max="11532" width="8.44140625" style="17" customWidth="1"/>
    <col min="11533" max="11535" width="10" style="17" customWidth="1"/>
    <col min="11536" max="11536" width="10.88671875" style="17" bestFit="1" customWidth="1"/>
    <col min="11537" max="11777" width="9.109375" style="17"/>
    <col min="11778" max="11778" width="21.88671875" style="17" customWidth="1"/>
    <col min="11779" max="11779" width="6.33203125" style="17" bestFit="1" customWidth="1"/>
    <col min="11780" max="11785" width="10" style="17" customWidth="1"/>
    <col min="11786" max="11788" width="8.44140625" style="17" customWidth="1"/>
    <col min="11789" max="11791" width="10" style="17" customWidth="1"/>
    <col min="11792" max="11792" width="10.88671875" style="17" bestFit="1" customWidth="1"/>
    <col min="11793" max="12033" width="9.109375" style="17"/>
    <col min="12034" max="12034" width="21.88671875" style="17" customWidth="1"/>
    <col min="12035" max="12035" width="6.33203125" style="17" bestFit="1" customWidth="1"/>
    <col min="12036" max="12041" width="10" style="17" customWidth="1"/>
    <col min="12042" max="12044" width="8.44140625" style="17" customWidth="1"/>
    <col min="12045" max="12047" width="10" style="17" customWidth="1"/>
    <col min="12048" max="12048" width="10.88671875" style="17" bestFit="1" customWidth="1"/>
    <col min="12049" max="12289" width="9.109375" style="17"/>
    <col min="12290" max="12290" width="21.88671875" style="17" customWidth="1"/>
    <col min="12291" max="12291" width="6.33203125" style="17" bestFit="1" customWidth="1"/>
    <col min="12292" max="12297" width="10" style="17" customWidth="1"/>
    <col min="12298" max="12300" width="8.44140625" style="17" customWidth="1"/>
    <col min="12301" max="12303" width="10" style="17" customWidth="1"/>
    <col min="12304" max="12304" width="10.88671875" style="17" bestFit="1" customWidth="1"/>
    <col min="12305" max="12545" width="9.109375" style="17"/>
    <col min="12546" max="12546" width="21.88671875" style="17" customWidth="1"/>
    <col min="12547" max="12547" width="6.33203125" style="17" bestFit="1" customWidth="1"/>
    <col min="12548" max="12553" width="10" style="17" customWidth="1"/>
    <col min="12554" max="12556" width="8.44140625" style="17" customWidth="1"/>
    <col min="12557" max="12559" width="10" style="17" customWidth="1"/>
    <col min="12560" max="12560" width="10.88671875" style="17" bestFit="1" customWidth="1"/>
    <col min="12561" max="12801" width="9.109375" style="17"/>
    <col min="12802" max="12802" width="21.88671875" style="17" customWidth="1"/>
    <col min="12803" max="12803" width="6.33203125" style="17" bestFit="1" customWidth="1"/>
    <col min="12804" max="12809" width="10" style="17" customWidth="1"/>
    <col min="12810" max="12812" width="8.44140625" style="17" customWidth="1"/>
    <col min="12813" max="12815" width="10" style="17" customWidth="1"/>
    <col min="12816" max="12816" width="10.88671875" style="17" bestFit="1" customWidth="1"/>
    <col min="12817" max="13057" width="9.109375" style="17"/>
    <col min="13058" max="13058" width="21.88671875" style="17" customWidth="1"/>
    <col min="13059" max="13059" width="6.33203125" style="17" bestFit="1" customWidth="1"/>
    <col min="13060" max="13065" width="10" style="17" customWidth="1"/>
    <col min="13066" max="13068" width="8.44140625" style="17" customWidth="1"/>
    <col min="13069" max="13071" width="10" style="17" customWidth="1"/>
    <col min="13072" max="13072" width="10.88671875" style="17" bestFit="1" customWidth="1"/>
    <col min="13073" max="13313" width="9.109375" style="17"/>
    <col min="13314" max="13314" width="21.88671875" style="17" customWidth="1"/>
    <col min="13315" max="13315" width="6.33203125" style="17" bestFit="1" customWidth="1"/>
    <col min="13316" max="13321" width="10" style="17" customWidth="1"/>
    <col min="13322" max="13324" width="8.44140625" style="17" customWidth="1"/>
    <col min="13325" max="13327" width="10" style="17" customWidth="1"/>
    <col min="13328" max="13328" width="10.88671875" style="17" bestFit="1" customWidth="1"/>
    <col min="13329" max="13569" width="9.109375" style="17"/>
    <col min="13570" max="13570" width="21.88671875" style="17" customWidth="1"/>
    <col min="13571" max="13571" width="6.33203125" style="17" bestFit="1" customWidth="1"/>
    <col min="13572" max="13577" width="10" style="17" customWidth="1"/>
    <col min="13578" max="13580" width="8.44140625" style="17" customWidth="1"/>
    <col min="13581" max="13583" width="10" style="17" customWidth="1"/>
    <col min="13584" max="13584" width="10.88671875" style="17" bestFit="1" customWidth="1"/>
    <col min="13585" max="13825" width="9.109375" style="17"/>
    <col min="13826" max="13826" width="21.88671875" style="17" customWidth="1"/>
    <col min="13827" max="13827" width="6.33203125" style="17" bestFit="1" customWidth="1"/>
    <col min="13828" max="13833" width="10" style="17" customWidth="1"/>
    <col min="13834" max="13836" width="8.44140625" style="17" customWidth="1"/>
    <col min="13837" max="13839" width="10" style="17" customWidth="1"/>
    <col min="13840" max="13840" width="10.88671875" style="17" bestFit="1" customWidth="1"/>
    <col min="13841" max="14081" width="9.109375" style="17"/>
    <col min="14082" max="14082" width="21.88671875" style="17" customWidth="1"/>
    <col min="14083" max="14083" width="6.33203125" style="17" bestFit="1" customWidth="1"/>
    <col min="14084" max="14089" width="10" style="17" customWidth="1"/>
    <col min="14090" max="14092" width="8.44140625" style="17" customWidth="1"/>
    <col min="14093" max="14095" width="10" style="17" customWidth="1"/>
    <col min="14096" max="14096" width="10.88671875" style="17" bestFit="1" customWidth="1"/>
    <col min="14097" max="14337" width="9.109375" style="17"/>
    <col min="14338" max="14338" width="21.88671875" style="17" customWidth="1"/>
    <col min="14339" max="14339" width="6.33203125" style="17" bestFit="1" customWidth="1"/>
    <col min="14340" max="14345" width="10" style="17" customWidth="1"/>
    <col min="14346" max="14348" width="8.44140625" style="17" customWidth="1"/>
    <col min="14349" max="14351" width="10" style="17" customWidth="1"/>
    <col min="14352" max="14352" width="10.88671875" style="17" bestFit="1" customWidth="1"/>
    <col min="14353" max="14593" width="9.109375" style="17"/>
    <col min="14594" max="14594" width="21.88671875" style="17" customWidth="1"/>
    <col min="14595" max="14595" width="6.33203125" style="17" bestFit="1" customWidth="1"/>
    <col min="14596" max="14601" width="10" style="17" customWidth="1"/>
    <col min="14602" max="14604" width="8.44140625" style="17" customWidth="1"/>
    <col min="14605" max="14607" width="10" style="17" customWidth="1"/>
    <col min="14608" max="14608" width="10.88671875" style="17" bestFit="1" customWidth="1"/>
    <col min="14609" max="14849" width="9.109375" style="17"/>
    <col min="14850" max="14850" width="21.88671875" style="17" customWidth="1"/>
    <col min="14851" max="14851" width="6.33203125" style="17" bestFit="1" customWidth="1"/>
    <col min="14852" max="14857" width="10" style="17" customWidth="1"/>
    <col min="14858" max="14860" width="8.44140625" style="17" customWidth="1"/>
    <col min="14861" max="14863" width="10" style="17" customWidth="1"/>
    <col min="14864" max="14864" width="10.88671875" style="17" bestFit="1" customWidth="1"/>
    <col min="14865" max="15105" width="9.109375" style="17"/>
    <col min="15106" max="15106" width="21.88671875" style="17" customWidth="1"/>
    <col min="15107" max="15107" width="6.33203125" style="17" bestFit="1" customWidth="1"/>
    <col min="15108" max="15113" width="10" style="17" customWidth="1"/>
    <col min="15114" max="15116" width="8.44140625" style="17" customWidth="1"/>
    <col min="15117" max="15119" width="10" style="17" customWidth="1"/>
    <col min="15120" max="15120" width="10.88671875" style="17" bestFit="1" customWidth="1"/>
    <col min="15121" max="15361" width="9.109375" style="17"/>
    <col min="15362" max="15362" width="21.88671875" style="17" customWidth="1"/>
    <col min="15363" max="15363" width="6.33203125" style="17" bestFit="1" customWidth="1"/>
    <col min="15364" max="15369" width="10" style="17" customWidth="1"/>
    <col min="15370" max="15372" width="8.44140625" style="17" customWidth="1"/>
    <col min="15373" max="15375" width="10" style="17" customWidth="1"/>
    <col min="15376" max="15376" width="10.88671875" style="17" bestFit="1" customWidth="1"/>
    <col min="15377" max="15617" width="9.109375" style="17"/>
    <col min="15618" max="15618" width="21.88671875" style="17" customWidth="1"/>
    <col min="15619" max="15619" width="6.33203125" style="17" bestFit="1" customWidth="1"/>
    <col min="15620" max="15625" width="10" style="17" customWidth="1"/>
    <col min="15626" max="15628" width="8.44140625" style="17" customWidth="1"/>
    <col min="15629" max="15631" width="10" style="17" customWidth="1"/>
    <col min="15632" max="15632" width="10.88671875" style="17" bestFit="1" customWidth="1"/>
    <col min="15633" max="15873" width="9.109375" style="17"/>
    <col min="15874" max="15874" width="21.88671875" style="17" customWidth="1"/>
    <col min="15875" max="15875" width="6.33203125" style="17" bestFit="1" customWidth="1"/>
    <col min="15876" max="15881" width="10" style="17" customWidth="1"/>
    <col min="15882" max="15884" width="8.44140625" style="17" customWidth="1"/>
    <col min="15885" max="15887" width="10" style="17" customWidth="1"/>
    <col min="15888" max="15888" width="10.88671875" style="17" bestFit="1" customWidth="1"/>
    <col min="15889" max="16129" width="9.109375" style="17"/>
    <col min="16130" max="16130" width="21.88671875" style="17" customWidth="1"/>
    <col min="16131" max="16131" width="6.33203125" style="17" bestFit="1" customWidth="1"/>
    <col min="16132" max="16137" width="10" style="17" customWidth="1"/>
    <col min="16138" max="16140" width="8.44140625" style="17" customWidth="1"/>
    <col min="16141" max="16143" width="10" style="17" customWidth="1"/>
    <col min="16144" max="16144" width="10.88671875" style="17" bestFit="1" customWidth="1"/>
    <col min="16145" max="16384" width="9.109375" style="17"/>
  </cols>
  <sheetData>
    <row r="1" spans="1:16" s="1" customFormat="1" ht="17.100000000000001" customHeight="1" x14ac:dyDescent="0.15">
      <c r="B1" s="71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s="1" customFormat="1" ht="6.75" customHeight="1" thickBot="1" x14ac:dyDescent="0.2"/>
    <row r="3" spans="1:16" s="1" customFormat="1" ht="15.75" customHeight="1" x14ac:dyDescent="0.2">
      <c r="A3" s="72" t="s">
        <v>1</v>
      </c>
      <c r="B3" s="74" t="s">
        <v>2</v>
      </c>
      <c r="C3" s="18" t="s">
        <v>3</v>
      </c>
      <c r="D3" s="76" t="s">
        <v>4</v>
      </c>
      <c r="E3" s="76"/>
      <c r="F3" s="76"/>
      <c r="G3" s="76" t="s">
        <v>5</v>
      </c>
      <c r="H3" s="76"/>
      <c r="I3" s="76"/>
      <c r="J3" s="76" t="s">
        <v>6</v>
      </c>
      <c r="K3" s="76"/>
      <c r="L3" s="76"/>
      <c r="M3" s="18" t="s">
        <v>7</v>
      </c>
      <c r="N3" s="18" t="s">
        <v>8</v>
      </c>
      <c r="O3" s="18" t="s">
        <v>9</v>
      </c>
      <c r="P3" s="77" t="s">
        <v>10</v>
      </c>
    </row>
    <row r="4" spans="1:16" s="1" customFormat="1" ht="15.75" customHeight="1" x14ac:dyDescent="0.15">
      <c r="A4" s="73"/>
      <c r="B4" s="75"/>
      <c r="C4" s="19" t="s">
        <v>11</v>
      </c>
      <c r="D4" s="20" t="s">
        <v>12</v>
      </c>
      <c r="E4" s="21" t="s">
        <v>13</v>
      </c>
      <c r="F4" s="22" t="s">
        <v>14</v>
      </c>
      <c r="G4" s="20" t="s">
        <v>12</v>
      </c>
      <c r="H4" s="21" t="s">
        <v>13</v>
      </c>
      <c r="I4" s="22" t="s">
        <v>14</v>
      </c>
      <c r="J4" s="20" t="s">
        <v>12</v>
      </c>
      <c r="K4" s="21" t="s">
        <v>13</v>
      </c>
      <c r="L4" s="22" t="s">
        <v>14</v>
      </c>
      <c r="M4" s="19" t="s">
        <v>15</v>
      </c>
      <c r="N4" s="19" t="s">
        <v>7</v>
      </c>
      <c r="O4" s="19" t="s">
        <v>7</v>
      </c>
      <c r="P4" s="78"/>
    </row>
    <row r="5" spans="1:16" s="1" customFormat="1" ht="15.75" customHeight="1" x14ac:dyDescent="0.15">
      <c r="A5" s="2">
        <v>1</v>
      </c>
      <c r="B5" s="3" t="s">
        <v>16</v>
      </c>
      <c r="C5" s="23">
        <v>3</v>
      </c>
      <c r="D5" s="24">
        <v>13158</v>
      </c>
      <c r="E5" s="25">
        <v>16902</v>
      </c>
      <c r="F5" s="26">
        <f>SUM(D5:E5)</f>
        <v>30060</v>
      </c>
      <c r="G5" s="24">
        <v>10034</v>
      </c>
      <c r="H5" s="25">
        <v>10992</v>
      </c>
      <c r="I5" s="26">
        <f>SUM(G5:H5)</f>
        <v>21026</v>
      </c>
      <c r="J5" s="27">
        <f t="shared" ref="J5:L22" si="0">G5/D5*100</f>
        <v>76.257789937680499</v>
      </c>
      <c r="K5" s="28">
        <f t="shared" si="0"/>
        <v>65.033723819666307</v>
      </c>
      <c r="L5" s="29">
        <f t="shared" si="0"/>
        <v>69.946773120425817</v>
      </c>
      <c r="M5" s="30">
        <v>21017</v>
      </c>
      <c r="N5" s="30">
        <v>19701</v>
      </c>
      <c r="O5" s="30">
        <f t="shared" ref="O5:O33" si="1">M5-N5</f>
        <v>1316</v>
      </c>
      <c r="P5" s="31"/>
    </row>
    <row r="6" spans="1:16" s="1" customFormat="1" ht="15.75" customHeight="1" x14ac:dyDescent="0.15">
      <c r="A6" s="4">
        <v>2</v>
      </c>
      <c r="B6" s="5" t="s">
        <v>17</v>
      </c>
      <c r="C6" s="32">
        <v>3</v>
      </c>
      <c r="D6" s="33">
        <v>14908</v>
      </c>
      <c r="E6" s="34">
        <v>18362</v>
      </c>
      <c r="F6" s="35">
        <f t="shared" ref="F6:F33" si="2">SUM(D6:E6)</f>
        <v>33270</v>
      </c>
      <c r="G6" s="33">
        <v>12621</v>
      </c>
      <c r="H6" s="34">
        <v>13852</v>
      </c>
      <c r="I6" s="35">
        <f t="shared" ref="I6:I25" si="3">SUM(G6:H6)</f>
        <v>26473</v>
      </c>
      <c r="J6" s="36">
        <f t="shared" si="0"/>
        <v>84.659243359270192</v>
      </c>
      <c r="K6" s="37">
        <f t="shared" si="0"/>
        <v>75.438405402461612</v>
      </c>
      <c r="L6" s="38">
        <f t="shared" si="0"/>
        <v>79.570183348361894</v>
      </c>
      <c r="M6" s="39">
        <v>26464</v>
      </c>
      <c r="N6" s="39">
        <v>25225</v>
      </c>
      <c r="O6" s="39">
        <f t="shared" si="1"/>
        <v>1239</v>
      </c>
      <c r="P6" s="40"/>
    </row>
    <row r="7" spans="1:16" s="1" customFormat="1" ht="15.75" customHeight="1" x14ac:dyDescent="0.15">
      <c r="A7" s="4">
        <v>3</v>
      </c>
      <c r="B7" s="5" t="s">
        <v>18</v>
      </c>
      <c r="C7" s="32">
        <v>4</v>
      </c>
      <c r="D7" s="33">
        <v>15593</v>
      </c>
      <c r="E7" s="34">
        <v>19650</v>
      </c>
      <c r="F7" s="35">
        <f t="shared" si="2"/>
        <v>35243</v>
      </c>
      <c r="G7" s="33">
        <v>11331</v>
      </c>
      <c r="H7" s="34">
        <v>11784</v>
      </c>
      <c r="I7" s="35">
        <f t="shared" si="3"/>
        <v>23115</v>
      </c>
      <c r="J7" s="36">
        <f t="shared" si="0"/>
        <v>72.667222471621884</v>
      </c>
      <c r="K7" s="37">
        <f t="shared" si="0"/>
        <v>59.969465648854957</v>
      </c>
      <c r="L7" s="38">
        <f t="shared" si="0"/>
        <v>65.587492551712401</v>
      </c>
      <c r="M7" s="39">
        <v>23115</v>
      </c>
      <c r="N7" s="39">
        <v>22308</v>
      </c>
      <c r="O7" s="39">
        <f t="shared" si="1"/>
        <v>807</v>
      </c>
      <c r="P7" s="40"/>
    </row>
    <row r="8" spans="1:16" s="1" customFormat="1" ht="15.75" customHeight="1" x14ac:dyDescent="0.15">
      <c r="A8" s="6">
        <v>4</v>
      </c>
      <c r="B8" s="5" t="s">
        <v>19</v>
      </c>
      <c r="C8" s="32">
        <v>3</v>
      </c>
      <c r="D8" s="33">
        <v>26201</v>
      </c>
      <c r="E8" s="34">
        <v>31536</v>
      </c>
      <c r="F8" s="35">
        <f t="shared" si="2"/>
        <v>57737</v>
      </c>
      <c r="G8" s="33">
        <v>17551</v>
      </c>
      <c r="H8" s="34">
        <v>16726</v>
      </c>
      <c r="I8" s="35">
        <f t="shared" si="3"/>
        <v>34277</v>
      </c>
      <c r="J8" s="36">
        <f t="shared" si="0"/>
        <v>66.985992901034308</v>
      </c>
      <c r="K8" s="37">
        <f t="shared" si="0"/>
        <v>53.037798072044652</v>
      </c>
      <c r="L8" s="38">
        <f t="shared" si="0"/>
        <v>59.367476661412951</v>
      </c>
      <c r="M8" s="39">
        <v>34277</v>
      </c>
      <c r="N8" s="39">
        <v>34018</v>
      </c>
      <c r="O8" s="39">
        <f t="shared" si="1"/>
        <v>259</v>
      </c>
      <c r="P8" s="40" t="s">
        <v>20</v>
      </c>
    </row>
    <row r="9" spans="1:16" s="1" customFormat="1" ht="15.75" customHeight="1" x14ac:dyDescent="0.15">
      <c r="A9" s="7"/>
      <c r="B9" s="5" t="s">
        <v>21</v>
      </c>
      <c r="C9" s="32">
        <v>2</v>
      </c>
      <c r="D9" s="33">
        <v>26299</v>
      </c>
      <c r="E9" s="34">
        <v>31622</v>
      </c>
      <c r="F9" s="35">
        <f t="shared" si="2"/>
        <v>57921</v>
      </c>
      <c r="G9" s="33">
        <v>18941</v>
      </c>
      <c r="H9" s="34">
        <v>18980</v>
      </c>
      <c r="I9" s="35">
        <f t="shared" si="3"/>
        <v>37921</v>
      </c>
      <c r="J9" s="36">
        <f t="shared" si="0"/>
        <v>72.021749876421154</v>
      </c>
      <c r="K9" s="37">
        <f t="shared" si="0"/>
        <v>60.021504016191265</v>
      </c>
      <c r="L9" s="38">
        <f t="shared" si="0"/>
        <v>65.470209423179853</v>
      </c>
      <c r="M9" s="39">
        <v>37921</v>
      </c>
      <c r="N9" s="39">
        <v>35937</v>
      </c>
      <c r="O9" s="39">
        <f t="shared" si="1"/>
        <v>1984</v>
      </c>
      <c r="P9" s="40"/>
    </row>
    <row r="10" spans="1:16" s="1" customFormat="1" ht="15.75" customHeight="1" x14ac:dyDescent="0.15">
      <c r="A10" s="8">
        <v>5</v>
      </c>
      <c r="B10" s="9" t="s">
        <v>22</v>
      </c>
      <c r="C10" s="41">
        <v>4</v>
      </c>
      <c r="D10" s="42">
        <v>26902</v>
      </c>
      <c r="E10" s="43">
        <v>32761</v>
      </c>
      <c r="F10" s="44">
        <f t="shared" si="2"/>
        <v>59663</v>
      </c>
      <c r="G10" s="42">
        <v>21006</v>
      </c>
      <c r="H10" s="43">
        <v>22144</v>
      </c>
      <c r="I10" s="44">
        <f t="shared" si="3"/>
        <v>43150</v>
      </c>
      <c r="J10" s="45">
        <f t="shared" si="0"/>
        <v>78.083413872574525</v>
      </c>
      <c r="K10" s="46">
        <f t="shared" si="0"/>
        <v>67.592564329538178</v>
      </c>
      <c r="L10" s="47">
        <f t="shared" si="0"/>
        <v>72.322880176994119</v>
      </c>
      <c r="M10" s="48">
        <v>43142</v>
      </c>
      <c r="N10" s="48">
        <v>42083</v>
      </c>
      <c r="O10" s="48">
        <f t="shared" si="1"/>
        <v>1059</v>
      </c>
      <c r="P10" s="49"/>
    </row>
    <row r="11" spans="1:16" s="1" customFormat="1" ht="15.75" customHeight="1" x14ac:dyDescent="0.15">
      <c r="A11" s="2">
        <v>6</v>
      </c>
      <c r="B11" s="3" t="s">
        <v>23</v>
      </c>
      <c r="C11" s="23">
        <v>3</v>
      </c>
      <c r="D11" s="24">
        <v>27551</v>
      </c>
      <c r="E11" s="25">
        <v>33530</v>
      </c>
      <c r="F11" s="26">
        <f t="shared" si="2"/>
        <v>61081</v>
      </c>
      <c r="G11" s="24">
        <v>22040</v>
      </c>
      <c r="H11" s="25">
        <v>24578</v>
      </c>
      <c r="I11" s="26">
        <f t="shared" si="3"/>
        <v>46618</v>
      </c>
      <c r="J11" s="27">
        <f t="shared" si="0"/>
        <v>79.997096294145393</v>
      </c>
      <c r="K11" s="28">
        <f t="shared" si="0"/>
        <v>73.301521025946911</v>
      </c>
      <c r="L11" s="29">
        <f t="shared" si="0"/>
        <v>76.321605736644784</v>
      </c>
      <c r="M11" s="30">
        <v>46612</v>
      </c>
      <c r="N11" s="30">
        <v>44261</v>
      </c>
      <c r="O11" s="30">
        <f t="shared" si="1"/>
        <v>2351</v>
      </c>
      <c r="P11" s="31"/>
    </row>
    <row r="12" spans="1:16" s="1" customFormat="1" ht="15.75" customHeight="1" x14ac:dyDescent="0.15">
      <c r="A12" s="4">
        <v>7</v>
      </c>
      <c r="B12" s="5" t="s">
        <v>24</v>
      </c>
      <c r="C12" s="32">
        <v>3</v>
      </c>
      <c r="D12" s="33">
        <v>28857</v>
      </c>
      <c r="E12" s="34">
        <v>35689</v>
      </c>
      <c r="F12" s="35">
        <f t="shared" si="2"/>
        <v>64546</v>
      </c>
      <c r="G12" s="33">
        <v>24074</v>
      </c>
      <c r="H12" s="34">
        <v>28749</v>
      </c>
      <c r="I12" s="35">
        <f t="shared" si="3"/>
        <v>52823</v>
      </c>
      <c r="J12" s="36">
        <f t="shared" si="0"/>
        <v>83.425165471116188</v>
      </c>
      <c r="K12" s="37">
        <f t="shared" si="0"/>
        <v>80.554232396536747</v>
      </c>
      <c r="L12" s="38">
        <f t="shared" si="0"/>
        <v>81.837759117528591</v>
      </c>
      <c r="M12" s="39">
        <v>52804</v>
      </c>
      <c r="N12" s="39">
        <v>50870</v>
      </c>
      <c r="O12" s="39">
        <f t="shared" si="1"/>
        <v>1934</v>
      </c>
      <c r="P12" s="40"/>
    </row>
    <row r="13" spans="1:16" s="1" customFormat="1" ht="15.75" customHeight="1" x14ac:dyDescent="0.15">
      <c r="A13" s="4">
        <v>8</v>
      </c>
      <c r="B13" s="5" t="s">
        <v>25</v>
      </c>
      <c r="C13" s="32">
        <v>3</v>
      </c>
      <c r="D13" s="33">
        <v>32396</v>
      </c>
      <c r="E13" s="34">
        <v>38517</v>
      </c>
      <c r="F13" s="35">
        <f t="shared" si="2"/>
        <v>70913</v>
      </c>
      <c r="G13" s="33">
        <v>25823</v>
      </c>
      <c r="H13" s="34">
        <v>30065</v>
      </c>
      <c r="I13" s="35">
        <f t="shared" si="3"/>
        <v>55888</v>
      </c>
      <c r="J13" s="36">
        <f t="shared" si="0"/>
        <v>79.710458081244596</v>
      </c>
      <c r="K13" s="37">
        <f t="shared" si="0"/>
        <v>78.056442609756729</v>
      </c>
      <c r="L13" s="38">
        <f t="shared" si="0"/>
        <v>78.812065488697414</v>
      </c>
      <c r="M13" s="39">
        <v>55875</v>
      </c>
      <c r="N13" s="39">
        <v>53546</v>
      </c>
      <c r="O13" s="39">
        <f t="shared" si="1"/>
        <v>2329</v>
      </c>
      <c r="P13" s="40"/>
    </row>
    <row r="14" spans="1:16" s="1" customFormat="1" ht="15.75" customHeight="1" x14ac:dyDescent="0.15">
      <c r="A14" s="4">
        <v>9</v>
      </c>
      <c r="B14" s="5" t="s">
        <v>26</v>
      </c>
      <c r="C14" s="32">
        <v>4</v>
      </c>
      <c r="D14" s="33">
        <v>35926</v>
      </c>
      <c r="E14" s="34">
        <v>41463</v>
      </c>
      <c r="F14" s="35">
        <f t="shared" si="2"/>
        <v>77389</v>
      </c>
      <c r="G14" s="33">
        <v>26164</v>
      </c>
      <c r="H14" s="34">
        <v>30024</v>
      </c>
      <c r="I14" s="35">
        <f t="shared" si="3"/>
        <v>56188</v>
      </c>
      <c r="J14" s="36">
        <f t="shared" si="0"/>
        <v>72.827478706229471</v>
      </c>
      <c r="K14" s="37">
        <f t="shared" si="0"/>
        <v>72.411547644888216</v>
      </c>
      <c r="L14" s="38">
        <f t="shared" si="0"/>
        <v>72.604633733476334</v>
      </c>
      <c r="M14" s="39">
        <v>56172</v>
      </c>
      <c r="N14" s="39">
        <v>53801</v>
      </c>
      <c r="O14" s="39">
        <f t="shared" si="1"/>
        <v>2371</v>
      </c>
      <c r="P14" s="40"/>
    </row>
    <row r="15" spans="1:16" s="1" customFormat="1" ht="15.75" customHeight="1" x14ac:dyDescent="0.15">
      <c r="A15" s="6">
        <v>10</v>
      </c>
      <c r="B15" s="10" t="s">
        <v>27</v>
      </c>
      <c r="C15" s="50">
        <v>3</v>
      </c>
      <c r="D15" s="51">
        <v>38942</v>
      </c>
      <c r="E15" s="52">
        <v>44330</v>
      </c>
      <c r="F15" s="53">
        <f t="shared" si="2"/>
        <v>83272</v>
      </c>
      <c r="G15" s="51">
        <v>31034</v>
      </c>
      <c r="H15" s="52">
        <v>35991</v>
      </c>
      <c r="I15" s="53">
        <f t="shared" si="3"/>
        <v>67025</v>
      </c>
      <c r="J15" s="54">
        <f t="shared" si="0"/>
        <v>79.692876585691536</v>
      </c>
      <c r="K15" s="55">
        <f t="shared" si="0"/>
        <v>81.188811188811201</v>
      </c>
      <c r="L15" s="56">
        <f t="shared" si="0"/>
        <v>80.489240080699403</v>
      </c>
      <c r="M15" s="57">
        <v>67017</v>
      </c>
      <c r="N15" s="57">
        <v>64874</v>
      </c>
      <c r="O15" s="57">
        <f t="shared" si="1"/>
        <v>2143</v>
      </c>
      <c r="P15" s="58"/>
    </row>
    <row r="16" spans="1:16" s="1" customFormat="1" ht="15.75" customHeight="1" x14ac:dyDescent="0.15">
      <c r="A16" s="2">
        <v>11</v>
      </c>
      <c r="B16" s="3" t="s">
        <v>28</v>
      </c>
      <c r="C16" s="23">
        <v>3</v>
      </c>
      <c r="D16" s="24">
        <v>40872</v>
      </c>
      <c r="E16" s="25">
        <v>45992</v>
      </c>
      <c r="F16" s="26">
        <f t="shared" si="2"/>
        <v>86864</v>
      </c>
      <c r="G16" s="24">
        <v>31857</v>
      </c>
      <c r="H16" s="25">
        <v>37062</v>
      </c>
      <c r="I16" s="26">
        <f t="shared" si="3"/>
        <v>68919</v>
      </c>
      <c r="J16" s="27">
        <f t="shared" si="0"/>
        <v>77.943335290663541</v>
      </c>
      <c r="K16" s="28">
        <f t="shared" si="0"/>
        <v>80.583579753000521</v>
      </c>
      <c r="L16" s="29">
        <f t="shared" si="0"/>
        <v>79.341269110333386</v>
      </c>
      <c r="M16" s="30">
        <v>68907</v>
      </c>
      <c r="N16" s="30">
        <v>65998</v>
      </c>
      <c r="O16" s="30">
        <f t="shared" si="1"/>
        <v>2909</v>
      </c>
      <c r="P16" s="31"/>
    </row>
    <row r="17" spans="1:16" s="1" customFormat="1" ht="15.75" customHeight="1" x14ac:dyDescent="0.15">
      <c r="A17" s="6">
        <v>12</v>
      </c>
      <c r="B17" s="5" t="s">
        <v>29</v>
      </c>
      <c r="C17" s="32">
        <v>3</v>
      </c>
      <c r="D17" s="33">
        <v>42664</v>
      </c>
      <c r="E17" s="34">
        <v>47692</v>
      </c>
      <c r="F17" s="35">
        <f t="shared" si="2"/>
        <v>90356</v>
      </c>
      <c r="G17" s="33">
        <v>33714</v>
      </c>
      <c r="H17" s="34">
        <v>38578</v>
      </c>
      <c r="I17" s="35">
        <f t="shared" si="3"/>
        <v>72292</v>
      </c>
      <c r="J17" s="36">
        <f t="shared" si="0"/>
        <v>79.022126382898932</v>
      </c>
      <c r="K17" s="37">
        <f t="shared" si="0"/>
        <v>80.889876708881985</v>
      </c>
      <c r="L17" s="38">
        <f t="shared" si="0"/>
        <v>80.007968480233743</v>
      </c>
      <c r="M17" s="39">
        <v>72287</v>
      </c>
      <c r="N17" s="39">
        <v>65531</v>
      </c>
      <c r="O17" s="39">
        <f t="shared" si="1"/>
        <v>6756</v>
      </c>
      <c r="P17" s="40"/>
    </row>
    <row r="18" spans="1:16" s="1" customFormat="1" ht="15.75" customHeight="1" x14ac:dyDescent="0.15">
      <c r="A18" s="7"/>
      <c r="B18" s="5" t="s">
        <v>30</v>
      </c>
      <c r="C18" s="32">
        <v>3</v>
      </c>
      <c r="D18" s="33">
        <v>43199</v>
      </c>
      <c r="E18" s="34">
        <v>48571</v>
      </c>
      <c r="F18" s="35">
        <f t="shared" si="2"/>
        <v>91770</v>
      </c>
      <c r="G18" s="33">
        <v>24694</v>
      </c>
      <c r="H18" s="34">
        <v>27519</v>
      </c>
      <c r="I18" s="35">
        <f t="shared" si="3"/>
        <v>52213</v>
      </c>
      <c r="J18" s="36">
        <f t="shared" si="0"/>
        <v>57.163360262969057</v>
      </c>
      <c r="K18" s="37">
        <f t="shared" si="0"/>
        <v>56.657264622923144</v>
      </c>
      <c r="L18" s="38">
        <f t="shared" si="0"/>
        <v>56.895499618611744</v>
      </c>
      <c r="M18" s="39">
        <v>52210</v>
      </c>
      <c r="N18" s="39">
        <v>51710</v>
      </c>
      <c r="O18" s="39">
        <f t="shared" si="1"/>
        <v>500</v>
      </c>
      <c r="P18" s="40" t="s">
        <v>20</v>
      </c>
    </row>
    <row r="19" spans="1:16" s="1" customFormat="1" ht="15.75" customHeight="1" x14ac:dyDescent="0.15">
      <c r="A19" s="4">
        <v>13</v>
      </c>
      <c r="B19" s="5" t="s">
        <v>31</v>
      </c>
      <c r="C19" s="32">
        <v>3</v>
      </c>
      <c r="D19" s="33">
        <v>44229</v>
      </c>
      <c r="E19" s="34">
        <v>49488</v>
      </c>
      <c r="F19" s="35">
        <f t="shared" si="2"/>
        <v>93717</v>
      </c>
      <c r="G19" s="33">
        <v>30774</v>
      </c>
      <c r="H19" s="34">
        <v>34755</v>
      </c>
      <c r="I19" s="35">
        <f t="shared" si="3"/>
        <v>65529</v>
      </c>
      <c r="J19" s="36">
        <f t="shared" si="0"/>
        <v>69.57878315132605</v>
      </c>
      <c r="K19" s="37">
        <f t="shared" si="0"/>
        <v>70.22914645974781</v>
      </c>
      <c r="L19" s="38">
        <f t="shared" si="0"/>
        <v>69.922212618841826</v>
      </c>
      <c r="M19" s="39">
        <v>65529</v>
      </c>
      <c r="N19" s="39">
        <v>64246</v>
      </c>
      <c r="O19" s="39">
        <f t="shared" si="1"/>
        <v>1283</v>
      </c>
      <c r="P19" s="40"/>
    </row>
    <row r="20" spans="1:16" s="1" customFormat="1" ht="15.75" customHeight="1" x14ac:dyDescent="0.15">
      <c r="A20" s="4">
        <v>14</v>
      </c>
      <c r="B20" s="11" t="s">
        <v>32</v>
      </c>
      <c r="C20" s="32">
        <v>3</v>
      </c>
      <c r="D20" s="33">
        <v>45543</v>
      </c>
      <c r="E20" s="34">
        <v>50798</v>
      </c>
      <c r="F20" s="35">
        <f t="shared" si="2"/>
        <v>96341</v>
      </c>
      <c r="G20" s="33">
        <v>36167</v>
      </c>
      <c r="H20" s="34">
        <v>42234</v>
      </c>
      <c r="I20" s="35">
        <f t="shared" si="3"/>
        <v>78401</v>
      </c>
      <c r="J20" s="36">
        <f t="shared" si="0"/>
        <v>79.412862569439866</v>
      </c>
      <c r="K20" s="37">
        <f t="shared" si="0"/>
        <v>83.141068546005741</v>
      </c>
      <c r="L20" s="38">
        <f t="shared" si="0"/>
        <v>81.378644606138621</v>
      </c>
      <c r="M20" s="39">
        <v>78389</v>
      </c>
      <c r="N20" s="39">
        <v>71204</v>
      </c>
      <c r="O20" s="39">
        <f t="shared" si="1"/>
        <v>7185</v>
      </c>
      <c r="P20" s="40"/>
    </row>
    <row r="21" spans="1:16" s="1" customFormat="1" ht="15.75" customHeight="1" x14ac:dyDescent="0.15">
      <c r="A21" s="8">
        <v>15</v>
      </c>
      <c r="B21" s="12" t="s">
        <v>33</v>
      </c>
      <c r="C21" s="41">
        <v>3</v>
      </c>
      <c r="D21" s="42">
        <v>47709</v>
      </c>
      <c r="E21" s="43">
        <v>52852</v>
      </c>
      <c r="F21" s="44">
        <f t="shared" si="2"/>
        <v>100561</v>
      </c>
      <c r="G21" s="42">
        <v>34127</v>
      </c>
      <c r="H21" s="43">
        <v>38987</v>
      </c>
      <c r="I21" s="44">
        <f t="shared" si="3"/>
        <v>73114</v>
      </c>
      <c r="J21" s="45">
        <f t="shared" si="0"/>
        <v>71.531576851327841</v>
      </c>
      <c r="K21" s="46">
        <f t="shared" si="0"/>
        <v>73.766366457276916</v>
      </c>
      <c r="L21" s="47">
        <f t="shared" si="0"/>
        <v>72.70611867423753</v>
      </c>
      <c r="M21" s="48">
        <v>73111</v>
      </c>
      <c r="N21" s="48">
        <v>71231</v>
      </c>
      <c r="O21" s="48">
        <f t="shared" si="1"/>
        <v>1880</v>
      </c>
      <c r="P21" s="49"/>
    </row>
    <row r="22" spans="1:16" s="1" customFormat="1" ht="15.75" customHeight="1" x14ac:dyDescent="0.15">
      <c r="A22" s="2">
        <v>16</v>
      </c>
      <c r="B22" s="13" t="s">
        <v>34</v>
      </c>
      <c r="C22" s="23">
        <v>4</v>
      </c>
      <c r="D22" s="24">
        <v>48926</v>
      </c>
      <c r="E22" s="25">
        <v>54709</v>
      </c>
      <c r="F22" s="26">
        <f t="shared" si="2"/>
        <v>103635</v>
      </c>
      <c r="G22" s="24">
        <v>27852</v>
      </c>
      <c r="H22" s="25">
        <v>31773</v>
      </c>
      <c r="I22" s="26">
        <f t="shared" si="3"/>
        <v>59625</v>
      </c>
      <c r="J22" s="27">
        <f t="shared" si="0"/>
        <v>56.92678739320607</v>
      </c>
      <c r="K22" s="28">
        <f t="shared" si="0"/>
        <v>58.076367690873532</v>
      </c>
      <c r="L22" s="29">
        <f t="shared" si="0"/>
        <v>57.533651758575765</v>
      </c>
      <c r="M22" s="30">
        <v>59623</v>
      </c>
      <c r="N22" s="30">
        <v>56934</v>
      </c>
      <c r="O22" s="30">
        <f t="shared" si="1"/>
        <v>2689</v>
      </c>
      <c r="P22" s="31"/>
    </row>
    <row r="23" spans="1:16" s="1" customFormat="1" ht="15.75" customHeight="1" x14ac:dyDescent="0.15">
      <c r="A23" s="4">
        <v>17</v>
      </c>
      <c r="B23" s="11" t="s">
        <v>35</v>
      </c>
      <c r="C23" s="32">
        <v>4</v>
      </c>
      <c r="D23" s="33">
        <v>50968</v>
      </c>
      <c r="E23" s="34">
        <v>56805</v>
      </c>
      <c r="F23" s="35">
        <f t="shared" si="2"/>
        <v>107773</v>
      </c>
      <c r="G23" s="33">
        <v>30684</v>
      </c>
      <c r="H23" s="34">
        <v>35631</v>
      </c>
      <c r="I23" s="35">
        <f t="shared" si="3"/>
        <v>66315</v>
      </c>
      <c r="J23" s="36">
        <f>G23/D23*100</f>
        <v>60.202479987443105</v>
      </c>
      <c r="K23" s="37">
        <f t="shared" ref="K23:L25" si="4">H23/E23*100</f>
        <v>62.725112226036437</v>
      </c>
      <c r="L23" s="38">
        <f t="shared" si="4"/>
        <v>61.532109155354306</v>
      </c>
      <c r="M23" s="39">
        <v>66313</v>
      </c>
      <c r="N23" s="39">
        <v>65186</v>
      </c>
      <c r="O23" s="39">
        <f t="shared" si="1"/>
        <v>1127</v>
      </c>
      <c r="P23" s="40"/>
    </row>
    <row r="24" spans="1:16" s="1" customFormat="1" ht="15.75" customHeight="1" x14ac:dyDescent="0.15">
      <c r="A24" s="4">
        <v>18</v>
      </c>
      <c r="B24" s="11" t="s">
        <v>36</v>
      </c>
      <c r="C24" s="32">
        <v>5</v>
      </c>
      <c r="D24" s="33">
        <v>53124</v>
      </c>
      <c r="E24" s="34">
        <v>58671</v>
      </c>
      <c r="F24" s="35">
        <f t="shared" si="2"/>
        <v>111795</v>
      </c>
      <c r="G24" s="33">
        <v>32740</v>
      </c>
      <c r="H24" s="34">
        <v>37413</v>
      </c>
      <c r="I24" s="35">
        <f t="shared" si="3"/>
        <v>70153</v>
      </c>
      <c r="J24" s="36">
        <f>G24/D24*100</f>
        <v>61.629395376854156</v>
      </c>
      <c r="K24" s="37">
        <f t="shared" si="4"/>
        <v>63.767448995244671</v>
      </c>
      <c r="L24" s="38">
        <f t="shared" si="4"/>
        <v>62.751464734558795</v>
      </c>
      <c r="M24" s="39">
        <v>70143</v>
      </c>
      <c r="N24" s="39">
        <v>66738</v>
      </c>
      <c r="O24" s="39">
        <f t="shared" si="1"/>
        <v>3405</v>
      </c>
      <c r="P24" s="40"/>
    </row>
    <row r="25" spans="1:16" s="1" customFormat="1" ht="15.75" customHeight="1" x14ac:dyDescent="0.15">
      <c r="A25" s="6">
        <v>19</v>
      </c>
      <c r="B25" s="11" t="s">
        <v>37</v>
      </c>
      <c r="C25" s="32">
        <v>5</v>
      </c>
      <c r="D25" s="33">
        <v>55190</v>
      </c>
      <c r="E25" s="34">
        <v>60493</v>
      </c>
      <c r="F25" s="35">
        <f t="shared" si="2"/>
        <v>115683</v>
      </c>
      <c r="G25" s="33">
        <v>32665</v>
      </c>
      <c r="H25" s="34">
        <v>36946</v>
      </c>
      <c r="I25" s="35">
        <f t="shared" si="3"/>
        <v>69611</v>
      </c>
      <c r="J25" s="36">
        <f>G25/D25*100</f>
        <v>59.1864468200761</v>
      </c>
      <c r="K25" s="37">
        <f t="shared" si="4"/>
        <v>61.074835104888173</v>
      </c>
      <c r="L25" s="38">
        <f t="shared" si="4"/>
        <v>60.173923566989096</v>
      </c>
      <c r="M25" s="39">
        <v>69611</v>
      </c>
      <c r="N25" s="39">
        <v>65303</v>
      </c>
      <c r="O25" s="39">
        <f t="shared" si="1"/>
        <v>4308</v>
      </c>
      <c r="P25" s="40"/>
    </row>
    <row r="26" spans="1:16" s="1" customFormat="1" ht="15.75" customHeight="1" x14ac:dyDescent="0.15">
      <c r="A26" s="7"/>
      <c r="B26" s="11" t="s">
        <v>38</v>
      </c>
      <c r="C26" s="32">
        <v>4</v>
      </c>
      <c r="D26" s="33">
        <v>55332</v>
      </c>
      <c r="E26" s="34">
        <v>60749</v>
      </c>
      <c r="F26" s="35">
        <f t="shared" si="2"/>
        <v>116081</v>
      </c>
      <c r="G26" s="33">
        <v>26843</v>
      </c>
      <c r="H26" s="34">
        <v>30334</v>
      </c>
      <c r="I26" s="35">
        <f t="shared" ref="I26:I33" si="5">SUM(G26:H26)</f>
        <v>57177</v>
      </c>
      <c r="J26" s="36">
        <f>G26/D26*100</f>
        <v>48.512614761801487</v>
      </c>
      <c r="K26" s="37">
        <f>H26/E26*100</f>
        <v>49.933332235921583</v>
      </c>
      <c r="L26" s="38">
        <f>I26/F26*100</f>
        <v>49.256122879713303</v>
      </c>
      <c r="M26" s="39">
        <v>57177</v>
      </c>
      <c r="N26" s="39">
        <v>56225</v>
      </c>
      <c r="O26" s="39">
        <f t="shared" si="1"/>
        <v>952</v>
      </c>
      <c r="P26" s="40" t="s">
        <v>39</v>
      </c>
    </row>
    <row r="27" spans="1:16" s="1" customFormat="1" ht="15.75" customHeight="1" x14ac:dyDescent="0.15">
      <c r="A27" s="8">
        <v>20</v>
      </c>
      <c r="B27" s="12" t="s">
        <v>40</v>
      </c>
      <c r="C27" s="41">
        <v>3</v>
      </c>
      <c r="D27" s="42">
        <v>56207</v>
      </c>
      <c r="E27" s="43">
        <v>61467</v>
      </c>
      <c r="F27" s="44">
        <f t="shared" si="2"/>
        <v>117674</v>
      </c>
      <c r="G27" s="42">
        <v>32162</v>
      </c>
      <c r="H27" s="43">
        <v>36086</v>
      </c>
      <c r="I27" s="44">
        <f t="shared" si="5"/>
        <v>68248</v>
      </c>
      <c r="J27" s="45">
        <f t="shared" ref="J27:L33" si="6">G27/D27*100</f>
        <v>57.220630882274449</v>
      </c>
      <c r="K27" s="46">
        <f t="shared" si="6"/>
        <v>58.707924577415525</v>
      </c>
      <c r="L27" s="47">
        <f t="shared" si="6"/>
        <v>57.997518568247877</v>
      </c>
      <c r="M27" s="48">
        <v>68248</v>
      </c>
      <c r="N27" s="48">
        <v>65666</v>
      </c>
      <c r="O27" s="48">
        <f t="shared" si="1"/>
        <v>2582</v>
      </c>
      <c r="P27" s="49"/>
    </row>
    <row r="28" spans="1:16" s="1" customFormat="1" ht="15.75" customHeight="1" x14ac:dyDescent="0.15">
      <c r="A28" s="2">
        <v>21</v>
      </c>
      <c r="B28" s="13" t="s">
        <v>41</v>
      </c>
      <c r="C28" s="23">
        <v>3</v>
      </c>
      <c r="D28" s="24">
        <v>76107</v>
      </c>
      <c r="E28" s="25">
        <v>83643</v>
      </c>
      <c r="F28" s="26">
        <f t="shared" si="2"/>
        <v>159750</v>
      </c>
      <c r="G28" s="24">
        <v>48439</v>
      </c>
      <c r="H28" s="25">
        <v>53432</v>
      </c>
      <c r="I28" s="26">
        <f t="shared" si="5"/>
        <v>101871</v>
      </c>
      <c r="J28" s="27">
        <f t="shared" si="6"/>
        <v>63.645919560618601</v>
      </c>
      <c r="K28" s="28">
        <f t="shared" si="6"/>
        <v>63.881018136604375</v>
      </c>
      <c r="L28" s="29">
        <f t="shared" si="6"/>
        <v>63.769014084507049</v>
      </c>
      <c r="M28" s="30">
        <v>101871</v>
      </c>
      <c r="N28" s="30">
        <v>99899</v>
      </c>
      <c r="O28" s="30">
        <f t="shared" si="1"/>
        <v>1972</v>
      </c>
      <c r="P28" s="31"/>
    </row>
    <row r="29" spans="1:16" s="1" customFormat="1" ht="15.75" customHeight="1" x14ac:dyDescent="0.15">
      <c r="A29" s="4">
        <v>22</v>
      </c>
      <c r="B29" s="11" t="s">
        <v>42</v>
      </c>
      <c r="C29" s="32">
        <v>3</v>
      </c>
      <c r="D29" s="33">
        <v>75413</v>
      </c>
      <c r="E29" s="34">
        <v>83122</v>
      </c>
      <c r="F29" s="35">
        <f t="shared" si="2"/>
        <v>158535</v>
      </c>
      <c r="G29" s="33">
        <v>46701</v>
      </c>
      <c r="H29" s="34">
        <v>51013</v>
      </c>
      <c r="I29" s="35">
        <f t="shared" si="5"/>
        <v>97714</v>
      </c>
      <c r="J29" s="36">
        <f t="shared" si="6"/>
        <v>61.926988715473463</v>
      </c>
      <c r="K29" s="37">
        <f t="shared" si="6"/>
        <v>61.371237458193981</v>
      </c>
      <c r="L29" s="38">
        <f t="shared" si="6"/>
        <v>61.635600971394332</v>
      </c>
      <c r="M29" s="59">
        <v>97712</v>
      </c>
      <c r="N29" s="59">
        <v>95186</v>
      </c>
      <c r="O29" s="39">
        <f t="shared" si="1"/>
        <v>2526</v>
      </c>
      <c r="P29" s="40"/>
    </row>
    <row r="30" spans="1:16" s="1" customFormat="1" ht="15.75" customHeight="1" x14ac:dyDescent="0.15">
      <c r="A30" s="4">
        <v>23</v>
      </c>
      <c r="B30" s="11" t="s">
        <v>43</v>
      </c>
      <c r="C30" s="32">
        <v>5</v>
      </c>
      <c r="D30" s="33">
        <v>75188</v>
      </c>
      <c r="E30" s="34">
        <v>82803</v>
      </c>
      <c r="F30" s="35">
        <f t="shared" si="2"/>
        <v>157991</v>
      </c>
      <c r="G30" s="33">
        <v>41655</v>
      </c>
      <c r="H30" s="34">
        <v>45191</v>
      </c>
      <c r="I30" s="35">
        <f t="shared" si="5"/>
        <v>86846</v>
      </c>
      <c r="J30" s="36">
        <f t="shared" si="6"/>
        <v>55.40112783954887</v>
      </c>
      <c r="K30" s="37">
        <f t="shared" si="6"/>
        <v>54.576525005132659</v>
      </c>
      <c r="L30" s="38">
        <f t="shared" si="6"/>
        <v>54.968953927755379</v>
      </c>
      <c r="M30" s="59">
        <v>86844</v>
      </c>
      <c r="N30" s="59">
        <v>83959</v>
      </c>
      <c r="O30" s="39">
        <f t="shared" si="1"/>
        <v>2885</v>
      </c>
      <c r="P30" s="40"/>
    </row>
    <row r="31" spans="1:16" s="1" customFormat="1" ht="15.75" customHeight="1" x14ac:dyDescent="0.15">
      <c r="A31" s="4">
        <v>24</v>
      </c>
      <c r="B31" s="11" t="s">
        <v>44</v>
      </c>
      <c r="C31" s="32">
        <v>3</v>
      </c>
      <c r="D31" s="33">
        <v>75754</v>
      </c>
      <c r="E31" s="34">
        <v>83484</v>
      </c>
      <c r="F31" s="35">
        <f t="shared" si="2"/>
        <v>159238</v>
      </c>
      <c r="G31" s="33">
        <v>39747</v>
      </c>
      <c r="H31" s="34">
        <v>43575</v>
      </c>
      <c r="I31" s="35">
        <f t="shared" ref="I31" si="7">SUM(G31:H31)</f>
        <v>83322</v>
      </c>
      <c r="J31" s="36">
        <f t="shared" si="6"/>
        <v>52.468516513979459</v>
      </c>
      <c r="K31" s="37">
        <f t="shared" si="6"/>
        <v>52.195630300416852</v>
      </c>
      <c r="L31" s="38">
        <f t="shared" si="6"/>
        <v>52.325449955412651</v>
      </c>
      <c r="M31" s="59">
        <v>83321</v>
      </c>
      <c r="N31" s="59">
        <v>79229</v>
      </c>
      <c r="O31" s="39">
        <f t="shared" si="1"/>
        <v>4092</v>
      </c>
      <c r="P31" s="40" t="s">
        <v>45</v>
      </c>
    </row>
    <row r="32" spans="1:16" s="1" customFormat="1" ht="15.75" customHeight="1" x14ac:dyDescent="0.15">
      <c r="A32" s="8">
        <v>25</v>
      </c>
      <c r="B32" s="12" t="s">
        <v>46</v>
      </c>
      <c r="C32" s="41">
        <v>3</v>
      </c>
      <c r="D32" s="42">
        <v>74844</v>
      </c>
      <c r="E32" s="43">
        <v>82160</v>
      </c>
      <c r="F32" s="44">
        <f t="shared" si="2"/>
        <v>157004</v>
      </c>
      <c r="G32" s="42">
        <v>33875</v>
      </c>
      <c r="H32" s="43">
        <v>36744</v>
      </c>
      <c r="I32" s="44">
        <f t="shared" ref="I32" si="8">SUM(G32:H32)</f>
        <v>70619</v>
      </c>
      <c r="J32" s="45">
        <f t="shared" si="6"/>
        <v>45.260809149698041</v>
      </c>
      <c r="K32" s="46">
        <f t="shared" si="6"/>
        <v>44.722492697176243</v>
      </c>
      <c r="L32" s="47">
        <f t="shared" si="6"/>
        <v>44.979108812514326</v>
      </c>
      <c r="M32" s="60">
        <v>70618</v>
      </c>
      <c r="N32" s="60">
        <v>67778</v>
      </c>
      <c r="O32" s="48">
        <f t="shared" si="1"/>
        <v>2840</v>
      </c>
      <c r="P32" s="49" t="s">
        <v>45</v>
      </c>
    </row>
    <row r="33" spans="1:16" s="1" customFormat="1" ht="15.75" customHeight="1" thickBot="1" x14ac:dyDescent="0.2">
      <c r="A33" s="14">
        <v>26</v>
      </c>
      <c r="B33" s="15" t="s">
        <v>47</v>
      </c>
      <c r="C33" s="61">
        <v>5</v>
      </c>
      <c r="D33" s="62">
        <v>73453</v>
      </c>
      <c r="E33" s="63">
        <v>80729</v>
      </c>
      <c r="F33" s="64">
        <f t="shared" si="2"/>
        <v>154182</v>
      </c>
      <c r="G33" s="62">
        <v>32939</v>
      </c>
      <c r="H33" s="63">
        <v>35912</v>
      </c>
      <c r="I33" s="64">
        <f t="shared" si="5"/>
        <v>68851</v>
      </c>
      <c r="J33" s="65">
        <f t="shared" si="6"/>
        <v>44.843641512259538</v>
      </c>
      <c r="K33" s="66">
        <f t="shared" si="6"/>
        <v>44.484633774727797</v>
      </c>
      <c r="L33" s="67">
        <f t="shared" si="6"/>
        <v>44.655666679638351</v>
      </c>
      <c r="M33" s="68">
        <v>68847</v>
      </c>
      <c r="N33" s="68">
        <v>65757</v>
      </c>
      <c r="O33" s="69">
        <f t="shared" si="1"/>
        <v>3090</v>
      </c>
      <c r="P33" s="70" t="s">
        <v>45</v>
      </c>
    </row>
    <row r="34" spans="1:16" s="1" customFormat="1" ht="17.100000000000001" customHeight="1" x14ac:dyDescent="0.15">
      <c r="B34" s="16" t="s">
        <v>48</v>
      </c>
    </row>
    <row r="35" spans="1:16" ht="15.75" customHeight="1" x14ac:dyDescent="0.15">
      <c r="B35" s="16" t="s">
        <v>49</v>
      </c>
    </row>
  </sheetData>
  <mergeCells count="7">
    <mergeCell ref="B1:P1"/>
    <mergeCell ref="A3:A4"/>
    <mergeCell ref="B3:B4"/>
    <mergeCell ref="D3:F3"/>
    <mergeCell ref="G3:I3"/>
    <mergeCell ref="J3:L3"/>
    <mergeCell ref="P3:P4"/>
  </mergeCells>
  <phoneticPr fontId="3"/>
  <printOptions horizontalCentered="1"/>
  <pageMargins left="0.27559055118110237" right="0.31496062992125984" top="0.72916666666666663" bottom="0.47244094488188981" header="0.31496062992125984" footer="0.31496062992125984"/>
  <pageSetup paperSize="9" firstPageNumber="3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参議院</vt:lpstr>
      <vt:lpstr>参議院!Print_Area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鳥取市役所</dc:creator>
  <cp:lastModifiedBy>鳥取市役所</cp:lastModifiedBy>
  <cp:lastPrinted>2022-10-03T05:08:39Z</cp:lastPrinted>
  <dcterms:created xsi:type="dcterms:W3CDTF">2022-10-03T05:05:39Z</dcterms:created>
  <dcterms:modified xsi:type="dcterms:W3CDTF">2022-12-01T05:55:36Z</dcterms:modified>
</cp:coreProperties>
</file>